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95" windowHeight="7875" tabRatio="817"/>
  </bookViews>
  <sheets>
    <sheet name="Setup X, Plastic" sheetId="3" r:id="rId1"/>
    <sheet name="Setup Y, Plastic....." sheetId="13" r:id="rId2"/>
    <sheet name="Setup Z, Cardboard" sheetId="11" r:id="rId3"/>
    <sheet name="Setup T, Cardboard....." sheetId="14" r:id="rId4"/>
    <sheet name="Old" sheetId="12" r:id="rId5"/>
    <sheet name="Punchboard setup" sheetId="15" r:id="rId6"/>
  </sheets>
  <calcPr calcId="125725"/>
</workbook>
</file>

<file path=xl/calcChain.xml><?xml version="1.0" encoding="utf-8"?>
<calcChain xmlns="http://schemas.openxmlformats.org/spreadsheetml/2006/main">
  <c r="M38" i="13"/>
  <c r="M37"/>
  <c r="M36"/>
  <c r="M35"/>
  <c r="M34"/>
  <c r="M33"/>
  <c r="M32"/>
  <c r="M28"/>
  <c r="M25"/>
  <c r="M20"/>
  <c r="M40" s="1"/>
  <c r="M38" i="3"/>
  <c r="M39" i="11"/>
  <c r="M38"/>
  <c r="M37"/>
  <c r="M36"/>
  <c r="M35"/>
  <c r="M34"/>
  <c r="M33"/>
  <c r="M28"/>
  <c r="M25"/>
  <c r="M20"/>
  <c r="M41" s="1"/>
  <c r="M39" i="14"/>
  <c r="M38"/>
  <c r="M37"/>
  <c r="M36"/>
  <c r="M35"/>
  <c r="M34"/>
  <c r="M33"/>
  <c r="M28"/>
  <c r="M41" s="1"/>
  <c r="M25"/>
  <c r="M20"/>
  <c r="M6" i="12"/>
  <c r="M20" i="3"/>
  <c r="M25"/>
  <c r="M28"/>
  <c r="M33"/>
  <c r="M34"/>
  <c r="M35"/>
  <c r="M36"/>
  <c r="M37"/>
  <c r="M32"/>
  <c r="M40" l="1"/>
</calcChain>
</file>

<file path=xl/sharedStrings.xml><?xml version="1.0" encoding="utf-8"?>
<sst xmlns="http://schemas.openxmlformats.org/spreadsheetml/2006/main" count="591" uniqueCount="135">
  <si>
    <t>Hexagons</t>
  </si>
  <si>
    <t>Component Breakdown</t>
  </si>
  <si>
    <t>Width</t>
  </si>
  <si>
    <t>Backside</t>
  </si>
  <si>
    <t>Description</t>
  </si>
  <si>
    <t>Material</t>
  </si>
  <si>
    <t>x</t>
  </si>
  <si>
    <t>CMYK to edge</t>
  </si>
  <si>
    <t>Name</t>
  </si>
  <si>
    <t>Planets / Board</t>
  </si>
  <si>
    <t>Figures (type 4)</t>
  </si>
  <si>
    <t>Metropolis</t>
  </si>
  <si>
    <t>Box</t>
  </si>
  <si>
    <t>None</t>
  </si>
  <si>
    <t>OP</t>
  </si>
  <si>
    <t>Std. cardboard</t>
  </si>
  <si>
    <t>Medium octagon markers</t>
  </si>
  <si>
    <t>Various markers</t>
  </si>
  <si>
    <t>Chip</t>
  </si>
  <si>
    <t>Turn order chip</t>
  </si>
  <si>
    <t>B/W</t>
  </si>
  <si>
    <t>Cards</t>
  </si>
  <si>
    <t>Rulebook 1</t>
  </si>
  <si>
    <t>Rulebook 2</t>
  </si>
  <si>
    <t>Encyclopedia</t>
  </si>
  <si>
    <t>Round counters</t>
  </si>
  <si>
    <t>Squared counters</t>
  </si>
  <si>
    <t>Resources</t>
  </si>
  <si>
    <t>Planet adjustment markers (resources, rebellion, exhaustion etc.)</t>
  </si>
  <si>
    <t>Octagons</t>
  </si>
  <si>
    <t>Figures (type 8)</t>
  </si>
  <si>
    <t>Track figures</t>
  </si>
  <si>
    <t>Figures (type 9)</t>
  </si>
  <si>
    <t>Amount (counter underneath)</t>
  </si>
  <si>
    <t>Setup + Gameplay</t>
  </si>
  <si>
    <t>fit in box</t>
  </si>
  <si>
    <t>4 diff. colors</t>
  </si>
  <si>
    <t>1 color</t>
  </si>
  <si>
    <t>Type</t>
  </si>
  <si>
    <t>Appr. 1,2</t>
  </si>
  <si>
    <t>Upgrades</t>
  </si>
  <si>
    <t>Planet adjustment markers + Allegiance markers</t>
  </si>
  <si>
    <t>8*4 + 8</t>
  </si>
  <si>
    <t>3*8 + 1</t>
  </si>
  <si>
    <t>Leaders + Starter chip</t>
  </si>
  <si>
    <t>Insert for box</t>
  </si>
  <si>
    <t>Details on amounts</t>
  </si>
  <si>
    <t>Height</t>
  </si>
  <si>
    <t>Colors</t>
  </si>
  <si>
    <t>Length / Diameter</t>
  </si>
  <si>
    <t>Front / Total</t>
  </si>
  <si>
    <t>NB</t>
  </si>
  <si>
    <t>B1</t>
  </si>
  <si>
    <t>B2</t>
  </si>
  <si>
    <t>R1</t>
  </si>
  <si>
    <t>R2</t>
  </si>
  <si>
    <t>H1</t>
  </si>
  <si>
    <t>C1</t>
  </si>
  <si>
    <t>S1</t>
  </si>
  <si>
    <t>S2</t>
  </si>
  <si>
    <t>F1</t>
  </si>
  <si>
    <t>F2</t>
  </si>
  <si>
    <t>F3</t>
  </si>
  <si>
    <t>F4</t>
  </si>
  <si>
    <t>F5</t>
  </si>
  <si>
    <t>F6</t>
  </si>
  <si>
    <t>Sheets (squared)</t>
  </si>
  <si>
    <t>Counters (squared)</t>
  </si>
  <si>
    <t>Counters (triangle)</t>
  </si>
  <si>
    <t>Counters (round)</t>
  </si>
  <si>
    <t>Punchboards</t>
  </si>
  <si>
    <t>P1</t>
  </si>
  <si>
    <t>Sizes (range, milimeters)</t>
  </si>
  <si>
    <t>Standard as seen for Eclipse, Pandemic etc..</t>
  </si>
  <si>
    <t>Agents</t>
  </si>
  <si>
    <t>Explorations</t>
  </si>
  <si>
    <t>Galactic events</t>
  </si>
  <si>
    <t>120 mg/m^2
Glossy / Standard Playing cards</t>
  </si>
  <si>
    <t>Total in 
1 game</t>
  </si>
  <si>
    <t>Full color to edge (CMYK)</t>
  </si>
  <si>
    <t>Pages</t>
  </si>
  <si>
    <t>80 mg/m^2
Glossy</t>
  </si>
  <si>
    <t>297 (A4)</t>
  </si>
  <si>
    <t>210 (A4)</t>
  </si>
  <si>
    <t>(base, bottom) 65</t>
  </si>
  <si>
    <t>Empire, Races</t>
  </si>
  <si>
    <t>Empire, Ideologies</t>
  </si>
  <si>
    <t>Empire, Structures</t>
  </si>
  <si>
    <t>Actions</t>
  </si>
  <si>
    <t>?</t>
  </si>
  <si>
    <t>Action boards</t>
  </si>
  <si>
    <t>Antimatter board</t>
  </si>
  <si>
    <t>Upgrade board</t>
  </si>
  <si>
    <t>Squared sheets, also punchboards?</t>
  </si>
  <si>
    <t>Upgrade tokens</t>
  </si>
  <si>
    <t>Shape: rectangle</t>
  </si>
  <si>
    <t>Shape: square</t>
  </si>
  <si>
    <t>1.2mm thick cardboard</t>
  </si>
  <si>
    <t>Planet tokens</t>
  </si>
  <si>
    <t>Shape: triangle</t>
  </si>
  <si>
    <t>Shape: octagon</t>
  </si>
  <si>
    <t>Allegiance tokens</t>
  </si>
  <si>
    <t>Shape: round</t>
  </si>
  <si>
    <t>Player aids</t>
  </si>
  <si>
    <t>Leader tokens</t>
  </si>
  <si>
    <t>Starter token</t>
  </si>
  <si>
    <t>Resource tokens</t>
  </si>
  <si>
    <t>Shape: hexagon</t>
  </si>
  <si>
    <t>Systems / Planets</t>
  </si>
  <si>
    <t>Base: 65</t>
  </si>
  <si>
    <t>Base: 11</t>
  </si>
  <si>
    <t>Base: 30</t>
  </si>
  <si>
    <t>Dreadnought</t>
  </si>
  <si>
    <t>Cruiser / Frigate</t>
  </si>
  <si>
    <t>Fighter</t>
  </si>
  <si>
    <t>Planetary Defense System</t>
  </si>
  <si>
    <t>Troop Regiment</t>
  </si>
  <si>
    <t>Plastic</t>
  </si>
  <si>
    <t>Per player</t>
  </si>
  <si>
    <t>Players</t>
  </si>
  <si>
    <t>Full color (Red, Blue, Green, Yellow)</t>
  </si>
  <si>
    <r>
      <t>Full color (</t>
    </r>
    <r>
      <rPr>
        <b/>
        <sz val="10"/>
        <color rgb="FFFF0000"/>
        <rFont val="Calibri"/>
        <family val="2"/>
        <scheme val="minor"/>
      </rPr>
      <t>Red</t>
    </r>
    <r>
      <rPr>
        <b/>
        <sz val="10"/>
        <rFont val="Calibri"/>
        <family val="2"/>
        <scheme val="minor"/>
      </rPr>
      <t xml:space="preserve">, </t>
    </r>
    <r>
      <rPr>
        <b/>
        <sz val="10"/>
        <color rgb="FF0070C0"/>
        <rFont val="Calibri"/>
        <family val="2"/>
        <scheme val="minor"/>
      </rPr>
      <t>Blue</t>
    </r>
    <r>
      <rPr>
        <b/>
        <sz val="10"/>
        <rFont val="Calibri"/>
        <family val="2"/>
        <scheme val="minor"/>
      </rPr>
      <t xml:space="preserve">, </t>
    </r>
    <r>
      <rPr>
        <b/>
        <sz val="10"/>
        <color rgb="FF00B050"/>
        <rFont val="Calibri"/>
        <family val="2"/>
        <scheme val="minor"/>
      </rPr>
      <t>Green</t>
    </r>
    <r>
      <rPr>
        <b/>
        <sz val="10"/>
        <rFont val="Calibri"/>
        <family val="2"/>
        <scheme val="minor"/>
      </rPr>
      <t xml:space="preserve">, </t>
    </r>
    <r>
      <rPr>
        <b/>
        <sz val="10"/>
        <color rgb="FFFFFF00"/>
        <rFont val="Calibri"/>
        <family val="2"/>
        <scheme val="minor"/>
      </rPr>
      <t>Yellow</t>
    </r>
    <r>
      <rPr>
        <sz val="10"/>
        <rFont val="Calibri"/>
        <family val="2"/>
        <scheme val="minor"/>
      </rPr>
      <t>)</t>
    </r>
  </si>
  <si>
    <t>F7</t>
  </si>
  <si>
    <t>Amount counter</t>
  </si>
  <si>
    <r>
      <t>Full color (</t>
    </r>
    <r>
      <rPr>
        <b/>
        <sz val="10"/>
        <color theme="1" tint="0.249977111117893"/>
        <rFont val="Calibri"/>
        <family val="2"/>
        <scheme val="minor"/>
      </rPr>
      <t>Grey</t>
    </r>
    <r>
      <rPr>
        <sz val="10"/>
        <rFont val="Calibri"/>
        <family val="2"/>
        <scheme val="minor"/>
      </rPr>
      <t>)</t>
    </r>
  </si>
  <si>
    <t>See reference</t>
  </si>
  <si>
    <t>P2</t>
  </si>
  <si>
    <t>1 type punchboard with the Empire sheets on</t>
  </si>
  <si>
    <t>Without plastic figures</t>
  </si>
  <si>
    <t>1 type punchboard with everything else on + units</t>
  </si>
  <si>
    <t>1 type punchboard with the Empire sheets on = 5-8 boards in the box</t>
  </si>
  <si>
    <t xml:space="preserve">1 type punchboard with the other tokens, markers and so on. = </t>
  </si>
  <si>
    <t>Special note</t>
  </si>
  <si>
    <t>See references</t>
  </si>
  <si>
    <t>P2X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</si>
</sst>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4"/>
      </patternFill>
    </fill>
    <fill>
      <patternFill patternType="solid">
        <fgColor theme="1"/>
        <bgColor indexed="64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7" fillId="6" borderId="4" applyNumberFormat="0" applyAlignment="0" applyProtection="0"/>
    <xf numFmtId="0" fontId="1" fillId="7" borderId="0" applyNumberFormat="0" applyBorder="0" applyAlignment="0" applyProtection="0"/>
    <xf numFmtId="0" fontId="8" fillId="6" borderId="4" applyNumberFormat="0" applyFont="0" applyAlignment="0" applyProtection="0"/>
    <xf numFmtId="0" fontId="2" fillId="8" borderId="0" applyNumberFormat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5" borderId="1" xfId="3" applyFill="1" applyBorder="1" applyAlignment="1">
      <alignment horizontal="left" vertical="center" wrapText="1"/>
    </xf>
    <xf numFmtId="0" fontId="1" fillId="5" borderId="1" xfId="3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5" borderId="1" xfId="3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5" borderId="1" xfId="3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5" borderId="1" xfId="3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7" borderId="1" xfId="5" applyFont="1" applyBorder="1" applyAlignment="1">
      <alignment horizontal="center" vertical="center" wrapText="1"/>
    </xf>
    <xf numFmtId="0" fontId="1" fillId="2" borderId="1" xfId="1" applyFont="1" applyBorder="1" applyAlignment="1">
      <alignment horizontal="center" vertical="center" wrapText="1"/>
    </xf>
    <xf numFmtId="0" fontId="1" fillId="8" borderId="1" xfId="7" applyFont="1" applyBorder="1" applyAlignment="1">
      <alignment horizontal="center" vertical="center" wrapText="1"/>
    </xf>
    <xf numFmtId="0" fontId="1" fillId="8" borderId="1" xfId="7" applyFont="1" applyBorder="1" applyAlignment="1">
      <alignment horizontal="center" vertical="center" wrapText="1"/>
    </xf>
    <xf numFmtId="0" fontId="1" fillId="7" borderId="1" xfId="5" applyFont="1" applyBorder="1" applyAlignment="1">
      <alignment horizontal="center" vertical="center" wrapText="1"/>
    </xf>
    <xf numFmtId="0" fontId="1" fillId="3" borderId="1" xfId="2" applyFont="1" applyBorder="1" applyAlignment="1">
      <alignment horizontal="center" vertical="center" wrapText="1"/>
    </xf>
    <xf numFmtId="0" fontId="1" fillId="4" borderId="1" xfId="3" applyBorder="1" applyAlignment="1">
      <alignment horizontal="center" vertical="center" wrapText="1"/>
    </xf>
    <xf numFmtId="0" fontId="1" fillId="7" borderId="1" xfId="5" applyFont="1" applyBorder="1" applyAlignment="1">
      <alignment horizontal="center" vertical="center" wrapText="1"/>
    </xf>
    <xf numFmtId="0" fontId="1" fillId="8" borderId="1" xfId="7" applyFont="1" applyBorder="1" applyAlignment="1">
      <alignment horizontal="center" vertical="center" wrapText="1"/>
    </xf>
    <xf numFmtId="0" fontId="1" fillId="3" borderId="1" xfId="2" applyFont="1" applyBorder="1" applyAlignment="1">
      <alignment horizontal="center" vertical="center" wrapText="1"/>
    </xf>
    <xf numFmtId="0" fontId="1" fillId="4" borderId="2" xfId="3" applyBorder="1" applyAlignment="1">
      <alignment horizontal="center" vertical="center" wrapText="1"/>
    </xf>
    <xf numFmtId="0" fontId="1" fillId="4" borderId="5" xfId="3" applyBorder="1" applyAlignment="1">
      <alignment horizontal="center" vertical="center" wrapText="1"/>
    </xf>
    <xf numFmtId="0" fontId="1" fillId="4" borderId="3" xfId="3" applyBorder="1" applyAlignment="1">
      <alignment horizontal="center" vertical="center" wrapText="1"/>
    </xf>
    <xf numFmtId="0" fontId="3" fillId="9" borderId="0" xfId="0" applyFont="1" applyFill="1" applyAlignment="1">
      <alignment horizontal="center" vertical="center" wrapText="1"/>
    </xf>
    <xf numFmtId="0" fontId="4" fillId="9" borderId="0" xfId="0" applyFont="1" applyFill="1" applyAlignment="1">
      <alignment horizontal="left" vertical="center" wrapText="1"/>
    </xf>
    <xf numFmtId="0" fontId="3" fillId="9" borderId="0" xfId="0" applyFont="1" applyFill="1" applyAlignment="1">
      <alignment horizontal="left" vertical="center" wrapText="1"/>
    </xf>
    <xf numFmtId="0" fontId="5" fillId="9" borderId="0" xfId="0" applyFont="1" applyFill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0" fontId="3" fillId="12" borderId="0" xfId="0" applyFont="1" applyFill="1" applyAlignment="1">
      <alignment horizontal="center" vertical="center" wrapText="1"/>
    </xf>
    <xf numFmtId="0" fontId="4" fillId="12" borderId="0" xfId="0" applyFont="1" applyFill="1" applyAlignment="1">
      <alignment horizontal="left" vertical="center" wrapText="1"/>
    </xf>
    <xf numFmtId="0" fontId="3" fillId="12" borderId="0" xfId="0" applyFont="1" applyFill="1" applyAlignment="1">
      <alignment horizontal="left" vertical="center" wrapText="1"/>
    </xf>
    <xf numFmtId="0" fontId="5" fillId="12" borderId="0" xfId="0" applyFont="1" applyFill="1" applyAlignment="1">
      <alignment horizontal="center" vertical="center" wrapText="1"/>
    </xf>
    <xf numFmtId="0" fontId="4" fillId="1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0" fillId="9" borderId="0" xfId="0" applyFont="1" applyFill="1" applyAlignment="1">
      <alignment horizontal="center" vertical="center" wrapText="1"/>
    </xf>
    <xf numFmtId="0" fontId="11" fillId="9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11" borderId="0" xfId="0" applyFont="1" applyFill="1" applyAlignment="1">
      <alignment horizontal="center" vertical="center" wrapText="1"/>
    </xf>
    <xf numFmtId="0" fontId="3" fillId="13" borderId="0" xfId="0" applyFont="1" applyFill="1" applyAlignment="1">
      <alignment horizontal="center" vertical="center" wrapText="1"/>
    </xf>
    <xf numFmtId="0" fontId="4" fillId="13" borderId="0" xfId="0" applyFont="1" applyFill="1" applyAlignment="1">
      <alignment horizontal="left" vertical="center" wrapText="1"/>
    </xf>
    <xf numFmtId="0" fontId="3" fillId="13" borderId="0" xfId="0" applyFont="1" applyFill="1" applyAlignment="1">
      <alignment horizontal="left" vertical="center" wrapText="1"/>
    </xf>
    <xf numFmtId="0" fontId="10" fillId="13" borderId="0" xfId="0" applyFont="1" applyFill="1" applyAlignment="1">
      <alignment horizontal="center" vertical="center" wrapText="1"/>
    </xf>
    <xf numFmtId="0" fontId="11" fillId="10" borderId="0" xfId="0" applyFont="1" applyFill="1" applyAlignment="1">
      <alignment horizontal="center" vertical="center" wrapText="1"/>
    </xf>
    <xf numFmtId="0" fontId="10" fillId="1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10" borderId="0" xfId="0" applyFill="1"/>
  </cellXfs>
  <cellStyles count="8">
    <cellStyle name="Bemærk!" xfId="4" builtinId="10" customBuiltin="1"/>
    <cellStyle name="Bemærk! 2" xfId="6"/>
    <cellStyle name="Markeringsfarve1" xfId="3" builtinId="29" customBuiltin="1"/>
    <cellStyle name="Markeringsfarve2" xfId="5" builtinId="33" customBuiltin="1"/>
    <cellStyle name="Markeringsfarve3" xfId="1" builtinId="37" customBuiltin="1"/>
    <cellStyle name="Markeringsfarve4" xfId="7" builtinId="41"/>
    <cellStyle name="Markeringsfarve5" xfId="2" builtinId="45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M53"/>
  <sheetViews>
    <sheetView tabSelected="1" topLeftCell="A9" workbookViewId="0">
      <selection activeCell="D17" sqref="D17"/>
    </sheetView>
  </sheetViews>
  <sheetFormatPr defaultRowHeight="12.75" outlineLevelRow="1"/>
  <cols>
    <col min="1" max="1" width="4.7109375" style="3" customWidth="1"/>
    <col min="2" max="2" width="24.7109375" style="8" customWidth="1"/>
    <col min="3" max="3" width="22.7109375" style="2" customWidth="1"/>
    <col min="4" max="6" width="11.7109375" style="3" customWidth="1"/>
    <col min="7" max="7" width="20.7109375" style="3" customWidth="1"/>
    <col min="8" max="9" width="15.7109375" style="3" customWidth="1"/>
    <col min="10" max="11" width="7.7109375" style="3" customWidth="1"/>
    <col min="12" max="12" width="7.7109375" style="10" customWidth="1"/>
    <col min="13" max="13" width="9.140625" style="6"/>
    <col min="14" max="16384" width="9.140625" style="1"/>
  </cols>
  <sheetData>
    <row r="1" spans="1:13" ht="15" customHeight="1">
      <c r="A1" s="24" t="s">
        <v>1</v>
      </c>
      <c r="B1" s="25"/>
      <c r="C1" s="26"/>
      <c r="D1" s="21" t="s">
        <v>72</v>
      </c>
      <c r="E1" s="21"/>
      <c r="F1" s="21"/>
      <c r="G1" s="15" t="s">
        <v>5</v>
      </c>
      <c r="H1" s="22" t="s">
        <v>48</v>
      </c>
      <c r="I1" s="22"/>
      <c r="J1" s="23" t="s">
        <v>46</v>
      </c>
      <c r="K1" s="23"/>
      <c r="L1" s="23"/>
      <c r="M1" s="23"/>
    </row>
    <row r="2" spans="1:13" ht="30">
      <c r="A2" s="20" t="s">
        <v>51</v>
      </c>
      <c r="B2" s="20" t="s">
        <v>8</v>
      </c>
      <c r="C2" s="20" t="s">
        <v>132</v>
      </c>
      <c r="D2" s="14" t="s">
        <v>49</v>
      </c>
      <c r="E2" s="14" t="s">
        <v>2</v>
      </c>
      <c r="F2" s="14" t="s">
        <v>47</v>
      </c>
      <c r="G2" s="15" t="s">
        <v>38</v>
      </c>
      <c r="H2" s="16" t="s">
        <v>50</v>
      </c>
      <c r="I2" s="16" t="s">
        <v>3</v>
      </c>
      <c r="J2" s="19" t="s">
        <v>80</v>
      </c>
      <c r="K2" s="19" t="s">
        <v>119</v>
      </c>
      <c r="L2" s="19" t="s">
        <v>118</v>
      </c>
      <c r="M2" s="19" t="s">
        <v>78</v>
      </c>
    </row>
    <row r="3" spans="1:13" ht="25.5">
      <c r="A3" s="27" t="s">
        <v>52</v>
      </c>
      <c r="B3" s="28" t="s">
        <v>12</v>
      </c>
      <c r="C3" s="29"/>
      <c r="D3" s="27">
        <v>340</v>
      </c>
      <c r="E3" s="27">
        <v>260</v>
      </c>
      <c r="F3" s="27">
        <v>150</v>
      </c>
      <c r="G3" s="27" t="s">
        <v>73</v>
      </c>
      <c r="H3" s="38" t="s">
        <v>79</v>
      </c>
      <c r="I3" s="38" t="s">
        <v>13</v>
      </c>
      <c r="J3" s="38"/>
      <c r="K3" s="38"/>
      <c r="L3" s="38"/>
      <c r="M3" s="39">
        <v>1</v>
      </c>
    </row>
    <row r="4" spans="1:13">
      <c r="A4" s="27" t="s">
        <v>53</v>
      </c>
      <c r="B4" s="28" t="s">
        <v>45</v>
      </c>
      <c r="C4" s="29"/>
      <c r="D4" s="27" t="s">
        <v>35</v>
      </c>
      <c r="E4" s="27" t="s">
        <v>35</v>
      </c>
      <c r="F4" s="27" t="s">
        <v>35</v>
      </c>
      <c r="G4" s="27"/>
      <c r="H4" s="38" t="s">
        <v>13</v>
      </c>
      <c r="I4" s="38" t="s">
        <v>13</v>
      </c>
      <c r="J4" s="38"/>
      <c r="K4" s="38"/>
      <c r="L4" s="38"/>
      <c r="M4" s="39">
        <v>1</v>
      </c>
    </row>
    <row r="5" spans="1:13">
      <c r="B5" s="13"/>
      <c r="H5" s="40"/>
      <c r="I5" s="40"/>
      <c r="J5" s="40"/>
      <c r="K5" s="40"/>
      <c r="L5" s="40"/>
      <c r="M5" s="41"/>
    </row>
    <row r="6" spans="1:13" ht="25.5">
      <c r="A6" s="27" t="s">
        <v>54</v>
      </c>
      <c r="B6" s="28" t="s">
        <v>22</v>
      </c>
      <c r="C6" s="29" t="s">
        <v>34</v>
      </c>
      <c r="D6" s="27" t="s">
        <v>82</v>
      </c>
      <c r="E6" s="27" t="s">
        <v>83</v>
      </c>
      <c r="F6" s="27"/>
      <c r="G6" s="27" t="s">
        <v>81</v>
      </c>
      <c r="H6" s="38" t="s">
        <v>79</v>
      </c>
      <c r="I6" s="38" t="s">
        <v>79</v>
      </c>
      <c r="J6" s="38">
        <v>24</v>
      </c>
      <c r="K6" s="38"/>
      <c r="L6" s="38"/>
      <c r="M6" s="39">
        <v>1</v>
      </c>
    </row>
    <row r="7" spans="1:13" ht="25.5">
      <c r="A7" s="27" t="s">
        <v>55</v>
      </c>
      <c r="B7" s="28" t="s">
        <v>23</v>
      </c>
      <c r="C7" s="29" t="s">
        <v>24</v>
      </c>
      <c r="D7" s="27" t="s">
        <v>82</v>
      </c>
      <c r="E7" s="27" t="s">
        <v>83</v>
      </c>
      <c r="F7" s="27"/>
      <c r="G7" s="27" t="s">
        <v>81</v>
      </c>
      <c r="H7" s="38" t="s">
        <v>79</v>
      </c>
      <c r="I7" s="38" t="s">
        <v>79</v>
      </c>
      <c r="J7" s="38">
        <v>24</v>
      </c>
      <c r="K7" s="38"/>
      <c r="L7" s="38"/>
      <c r="M7" s="39">
        <v>1</v>
      </c>
    </row>
    <row r="8" spans="1:13">
      <c r="B8" s="13"/>
      <c r="H8" s="40"/>
      <c r="I8" s="40"/>
      <c r="J8" s="40"/>
      <c r="K8" s="40"/>
      <c r="L8" s="40"/>
      <c r="M8" s="41"/>
    </row>
    <row r="9" spans="1:13" ht="38.25">
      <c r="A9" s="27" t="s">
        <v>57</v>
      </c>
      <c r="B9" s="28" t="s">
        <v>21</v>
      </c>
      <c r="C9" s="29"/>
      <c r="D9" s="27">
        <v>80</v>
      </c>
      <c r="E9" s="27">
        <v>60</v>
      </c>
      <c r="F9" s="27"/>
      <c r="G9" s="27" t="s">
        <v>77</v>
      </c>
      <c r="H9" s="38" t="s">
        <v>79</v>
      </c>
      <c r="I9" s="38" t="s">
        <v>79</v>
      </c>
      <c r="J9" s="38"/>
      <c r="K9" s="38"/>
      <c r="L9" s="38"/>
      <c r="M9" s="42">
        <v>60</v>
      </c>
    </row>
    <row r="10" spans="1:13" outlineLevel="1">
      <c r="B10" s="13"/>
      <c r="C10" s="2" t="s">
        <v>76</v>
      </c>
      <c r="H10" s="40"/>
      <c r="I10" s="40"/>
      <c r="J10" s="40"/>
      <c r="K10" s="40"/>
      <c r="L10" s="40"/>
      <c r="M10" s="47">
        <v>20</v>
      </c>
    </row>
    <row r="11" spans="1:13" outlineLevel="1">
      <c r="B11" s="13"/>
      <c r="C11" s="2" t="s">
        <v>74</v>
      </c>
      <c r="H11" s="40"/>
      <c r="I11" s="40"/>
      <c r="J11" s="40"/>
      <c r="K11" s="40"/>
      <c r="L11" s="40"/>
      <c r="M11" s="47">
        <v>20</v>
      </c>
    </row>
    <row r="12" spans="1:13" outlineLevel="1">
      <c r="B12" s="13"/>
      <c r="C12" s="2" t="s">
        <v>75</v>
      </c>
      <c r="H12" s="40"/>
      <c r="I12" s="40"/>
      <c r="J12" s="40"/>
      <c r="K12" s="40"/>
      <c r="L12" s="40"/>
      <c r="M12" s="47">
        <v>20</v>
      </c>
    </row>
    <row r="13" spans="1:13">
      <c r="B13" s="13"/>
      <c r="H13" s="40"/>
      <c r="I13" s="40"/>
      <c r="J13" s="40"/>
      <c r="K13" s="40"/>
      <c r="L13" s="40"/>
      <c r="M13" s="41"/>
    </row>
    <row r="14" spans="1:13" ht="25.5">
      <c r="A14" s="27" t="s">
        <v>71</v>
      </c>
      <c r="B14" s="28" t="s">
        <v>70</v>
      </c>
      <c r="C14" s="29"/>
      <c r="D14" s="27">
        <v>235</v>
      </c>
      <c r="E14" s="27">
        <v>100</v>
      </c>
      <c r="F14" s="27"/>
      <c r="G14" s="27" t="s">
        <v>97</v>
      </c>
      <c r="H14" s="38" t="s">
        <v>79</v>
      </c>
      <c r="I14" s="38" t="s">
        <v>79</v>
      </c>
      <c r="J14" s="38"/>
      <c r="K14" s="38"/>
      <c r="L14" s="38"/>
      <c r="M14" s="42">
        <v>20</v>
      </c>
    </row>
    <row r="15" spans="1:13" outlineLevel="1">
      <c r="B15" s="2" t="s">
        <v>86</v>
      </c>
      <c r="C15" s="2" t="s">
        <v>96</v>
      </c>
      <c r="H15" s="40"/>
      <c r="I15" s="40"/>
      <c r="J15" s="40"/>
      <c r="K15" s="49"/>
      <c r="L15" s="40"/>
      <c r="M15" s="48">
        <v>8</v>
      </c>
    </row>
    <row r="16" spans="1:13" outlineLevel="1">
      <c r="B16" s="2" t="s">
        <v>85</v>
      </c>
      <c r="C16" s="2" t="s">
        <v>96</v>
      </c>
      <c r="H16" s="40"/>
      <c r="I16" s="40"/>
      <c r="J16" s="40"/>
      <c r="K16" s="49"/>
      <c r="L16" s="40"/>
      <c r="M16" s="48">
        <v>6</v>
      </c>
    </row>
    <row r="17" spans="1:13" outlineLevel="1">
      <c r="B17" s="2" t="s">
        <v>87</v>
      </c>
      <c r="C17" s="2" t="s">
        <v>96</v>
      </c>
      <c r="H17" s="40"/>
      <c r="I17" s="40"/>
      <c r="J17" s="40"/>
      <c r="K17" s="49"/>
      <c r="L17" s="40"/>
      <c r="M17" s="48">
        <v>6</v>
      </c>
    </row>
    <row r="18" spans="1:13">
      <c r="B18" s="13"/>
      <c r="H18" s="40"/>
      <c r="I18" s="40"/>
      <c r="J18" s="40"/>
      <c r="K18" s="40"/>
      <c r="L18" s="40"/>
      <c r="M18" s="41"/>
    </row>
    <row r="19" spans="1:13" ht="25.5">
      <c r="A19" s="27" t="s">
        <v>134</v>
      </c>
      <c r="B19" s="28" t="s">
        <v>70</v>
      </c>
      <c r="C19" s="29"/>
      <c r="D19" s="27">
        <v>322</v>
      </c>
      <c r="E19" s="27">
        <v>242</v>
      </c>
      <c r="F19" s="27"/>
      <c r="G19" s="27" t="s">
        <v>97</v>
      </c>
      <c r="H19" s="38" t="s">
        <v>79</v>
      </c>
      <c r="I19" s="38" t="s">
        <v>79</v>
      </c>
      <c r="J19" s="38"/>
      <c r="K19" s="38"/>
      <c r="L19" s="38"/>
      <c r="M19" s="42">
        <v>6</v>
      </c>
    </row>
    <row r="20" spans="1:13" outlineLevel="1">
      <c r="B20" s="2" t="s">
        <v>103</v>
      </c>
      <c r="C20" s="37" t="s">
        <v>96</v>
      </c>
      <c r="D20" s="3">
        <v>150</v>
      </c>
      <c r="E20" s="3">
        <v>90</v>
      </c>
      <c r="H20" s="40"/>
      <c r="I20" s="40"/>
      <c r="J20" s="40"/>
      <c r="K20" s="48">
        <v>4</v>
      </c>
      <c r="L20" s="40">
        <v>1</v>
      </c>
      <c r="M20" s="47">
        <f>SUM(K20*L20)</f>
        <v>4</v>
      </c>
    </row>
    <row r="21" spans="1:13" outlineLevel="1">
      <c r="B21" s="2" t="s">
        <v>90</v>
      </c>
      <c r="C21" s="37" t="s">
        <v>96</v>
      </c>
      <c r="D21" s="3">
        <v>150</v>
      </c>
      <c r="E21" s="3">
        <v>90</v>
      </c>
      <c r="H21" s="40"/>
      <c r="I21" s="40"/>
      <c r="J21" s="40"/>
      <c r="K21" s="40"/>
      <c r="L21" s="40"/>
      <c r="M21" s="41">
        <v>4</v>
      </c>
    </row>
    <row r="22" spans="1:13" outlineLevel="1">
      <c r="B22" s="2" t="s">
        <v>91</v>
      </c>
      <c r="C22" s="37" t="s">
        <v>96</v>
      </c>
      <c r="D22" s="3">
        <v>150</v>
      </c>
      <c r="E22" s="3">
        <v>90</v>
      </c>
      <c r="H22" s="40"/>
      <c r="I22" s="40"/>
      <c r="J22" s="40"/>
      <c r="K22" s="40"/>
      <c r="L22" s="40"/>
      <c r="M22" s="41">
        <v>1</v>
      </c>
    </row>
    <row r="23" spans="1:13" outlineLevel="1">
      <c r="B23" s="2" t="s">
        <v>92</v>
      </c>
      <c r="C23" s="37" t="s">
        <v>96</v>
      </c>
      <c r="D23" s="3">
        <v>150</v>
      </c>
      <c r="E23" s="3">
        <v>90</v>
      </c>
      <c r="H23" s="40"/>
      <c r="I23" s="40"/>
      <c r="J23" s="40"/>
      <c r="K23" s="40"/>
      <c r="L23" s="40"/>
      <c r="M23" s="41">
        <v>1</v>
      </c>
    </row>
    <row r="24" spans="1:13" outlineLevel="1">
      <c r="B24" s="2" t="s">
        <v>108</v>
      </c>
      <c r="C24" s="37" t="s">
        <v>107</v>
      </c>
      <c r="D24" s="3">
        <v>130</v>
      </c>
      <c r="E24" s="3">
        <v>112</v>
      </c>
      <c r="F24" s="3" t="s">
        <v>109</v>
      </c>
      <c r="H24" s="40"/>
      <c r="I24" s="40"/>
      <c r="J24" s="40"/>
      <c r="K24" s="40"/>
      <c r="L24" s="40"/>
      <c r="M24" s="47">
        <v>20</v>
      </c>
    </row>
    <row r="25" spans="1:13" outlineLevel="1">
      <c r="B25" s="2" t="s">
        <v>106</v>
      </c>
      <c r="C25" s="37" t="s">
        <v>95</v>
      </c>
      <c r="D25" s="3">
        <v>30</v>
      </c>
      <c r="E25" s="3">
        <v>30</v>
      </c>
      <c r="H25" s="40"/>
      <c r="I25" s="40"/>
      <c r="J25" s="40"/>
      <c r="K25" s="48">
        <v>4</v>
      </c>
      <c r="L25" s="48">
        <v>8</v>
      </c>
      <c r="M25" s="47">
        <f>SUM(K25*L25)</f>
        <v>32</v>
      </c>
    </row>
    <row r="26" spans="1:13" outlineLevel="1">
      <c r="B26" s="2" t="s">
        <v>94</v>
      </c>
      <c r="C26" s="37" t="s">
        <v>95</v>
      </c>
      <c r="D26" s="3">
        <v>30</v>
      </c>
      <c r="E26" s="3">
        <v>30</v>
      </c>
      <c r="H26" s="40"/>
      <c r="I26" s="40"/>
      <c r="J26" s="40"/>
      <c r="K26" s="40"/>
      <c r="L26" s="40"/>
      <c r="M26" s="47">
        <v>20</v>
      </c>
    </row>
    <row r="27" spans="1:13" outlineLevel="1">
      <c r="B27" s="2" t="s">
        <v>98</v>
      </c>
      <c r="C27" s="37" t="s">
        <v>100</v>
      </c>
      <c r="D27" s="3">
        <v>30</v>
      </c>
      <c r="E27" s="3">
        <v>30</v>
      </c>
      <c r="F27" s="3" t="s">
        <v>110</v>
      </c>
      <c r="H27" s="40"/>
      <c r="I27" s="40"/>
      <c r="J27" s="40"/>
      <c r="K27" s="40"/>
      <c r="L27" s="40"/>
      <c r="M27" s="47">
        <v>20</v>
      </c>
    </row>
    <row r="28" spans="1:13" outlineLevel="1">
      <c r="B28" s="2" t="s">
        <v>101</v>
      </c>
      <c r="C28" s="37" t="s">
        <v>99</v>
      </c>
      <c r="D28" s="3">
        <v>30</v>
      </c>
      <c r="E28" s="3">
        <v>26</v>
      </c>
      <c r="F28" s="3" t="s">
        <v>111</v>
      </c>
      <c r="H28" s="40"/>
      <c r="I28" s="40"/>
      <c r="J28" s="40"/>
      <c r="K28" s="48">
        <v>4</v>
      </c>
      <c r="L28" s="48">
        <v>8</v>
      </c>
      <c r="M28" s="47">
        <f>SUM(K28*L28)</f>
        <v>32</v>
      </c>
    </row>
    <row r="29" spans="1:13" outlineLevel="1">
      <c r="B29" s="2" t="s">
        <v>104</v>
      </c>
      <c r="C29" s="37" t="s">
        <v>102</v>
      </c>
      <c r="D29" s="3">
        <v>30</v>
      </c>
      <c r="E29" s="3">
        <v>30</v>
      </c>
      <c r="H29" s="40"/>
      <c r="I29" s="40"/>
      <c r="J29" s="40"/>
      <c r="K29" s="40"/>
      <c r="L29" s="40"/>
      <c r="M29" s="47">
        <v>18</v>
      </c>
    </row>
    <row r="30" spans="1:13" outlineLevel="1">
      <c r="B30" s="2" t="s">
        <v>105</v>
      </c>
      <c r="C30" s="37" t="s">
        <v>102</v>
      </c>
      <c r="D30" s="3">
        <v>30</v>
      </c>
      <c r="E30" s="3">
        <v>30</v>
      </c>
      <c r="H30" s="40"/>
      <c r="I30" s="40"/>
      <c r="J30" s="40"/>
      <c r="K30" s="40"/>
      <c r="L30" s="40"/>
      <c r="M30" s="41">
        <v>1</v>
      </c>
    </row>
    <row r="31" spans="1:13">
      <c r="H31" s="40"/>
      <c r="I31" s="40"/>
      <c r="J31" s="40"/>
      <c r="K31" s="40"/>
      <c r="L31" s="40"/>
      <c r="M31" s="41"/>
    </row>
    <row r="32" spans="1:13">
      <c r="A32" s="27" t="s">
        <v>60</v>
      </c>
      <c r="B32" s="29" t="s">
        <v>112</v>
      </c>
      <c r="C32" s="29" t="s">
        <v>133</v>
      </c>
      <c r="D32" s="27"/>
      <c r="E32" s="27"/>
      <c r="F32" s="27"/>
      <c r="G32" s="27" t="s">
        <v>117</v>
      </c>
      <c r="H32" s="50" t="s">
        <v>121</v>
      </c>
      <c r="I32" s="50"/>
      <c r="J32" s="38"/>
      <c r="K32" s="48">
        <v>4</v>
      </c>
      <c r="L32" s="48">
        <v>10</v>
      </c>
      <c r="M32" s="42">
        <f>SUM(K32*L32)</f>
        <v>40</v>
      </c>
    </row>
    <row r="33" spans="1:13">
      <c r="A33" s="27" t="s">
        <v>61</v>
      </c>
      <c r="B33" s="29" t="s">
        <v>113</v>
      </c>
      <c r="C33" s="29" t="s">
        <v>133</v>
      </c>
      <c r="D33" s="27"/>
      <c r="E33" s="27"/>
      <c r="F33" s="27"/>
      <c r="G33" s="27" t="s">
        <v>117</v>
      </c>
      <c r="H33" s="50" t="s">
        <v>121</v>
      </c>
      <c r="I33" s="50"/>
      <c r="J33" s="38"/>
      <c r="K33" s="48">
        <v>4</v>
      </c>
      <c r="L33" s="48">
        <v>10</v>
      </c>
      <c r="M33" s="42">
        <f>SUM(K33*L33)</f>
        <v>40</v>
      </c>
    </row>
    <row r="34" spans="1:13">
      <c r="A34" s="27" t="s">
        <v>62</v>
      </c>
      <c r="B34" s="29" t="s">
        <v>114</v>
      </c>
      <c r="C34" s="29" t="s">
        <v>133</v>
      </c>
      <c r="D34" s="27"/>
      <c r="E34" s="27"/>
      <c r="F34" s="27"/>
      <c r="G34" s="27" t="s">
        <v>117</v>
      </c>
      <c r="H34" s="50" t="s">
        <v>121</v>
      </c>
      <c r="I34" s="50"/>
      <c r="J34" s="38"/>
      <c r="K34" s="48">
        <v>4</v>
      </c>
      <c r="L34" s="48">
        <v>10</v>
      </c>
      <c r="M34" s="42">
        <f>SUM(K34*L34)</f>
        <v>40</v>
      </c>
    </row>
    <row r="35" spans="1:13">
      <c r="A35" s="27" t="s">
        <v>63</v>
      </c>
      <c r="B35" s="29" t="s">
        <v>115</v>
      </c>
      <c r="C35" s="29" t="s">
        <v>133</v>
      </c>
      <c r="D35" s="27"/>
      <c r="E35" s="27"/>
      <c r="F35" s="27"/>
      <c r="G35" s="27" t="s">
        <v>117</v>
      </c>
      <c r="H35" s="50" t="s">
        <v>121</v>
      </c>
      <c r="I35" s="50"/>
      <c r="J35" s="38"/>
      <c r="K35" s="48">
        <v>4</v>
      </c>
      <c r="L35" s="48">
        <v>10</v>
      </c>
      <c r="M35" s="42">
        <f>SUM(K35*L35)</f>
        <v>40</v>
      </c>
    </row>
    <row r="36" spans="1:13">
      <c r="A36" s="27" t="s">
        <v>64</v>
      </c>
      <c r="B36" s="29" t="s">
        <v>116</v>
      </c>
      <c r="C36" s="29" t="s">
        <v>133</v>
      </c>
      <c r="D36" s="27"/>
      <c r="E36" s="27"/>
      <c r="F36" s="27"/>
      <c r="G36" s="27" t="s">
        <v>117</v>
      </c>
      <c r="H36" s="50" t="s">
        <v>121</v>
      </c>
      <c r="I36" s="50"/>
      <c r="J36" s="38"/>
      <c r="K36" s="48">
        <v>4</v>
      </c>
      <c r="L36" s="48">
        <v>10</v>
      </c>
      <c r="M36" s="42">
        <f>SUM(K36*L36)</f>
        <v>40</v>
      </c>
    </row>
    <row r="37" spans="1:13">
      <c r="A37" s="27" t="s">
        <v>65</v>
      </c>
      <c r="B37" s="29" t="s">
        <v>11</v>
      </c>
      <c r="C37" s="29" t="s">
        <v>133</v>
      </c>
      <c r="D37" s="27"/>
      <c r="E37" s="27"/>
      <c r="F37" s="27"/>
      <c r="G37" s="27" t="s">
        <v>117</v>
      </c>
      <c r="H37" s="50" t="s">
        <v>121</v>
      </c>
      <c r="I37" s="50"/>
      <c r="J37" s="38"/>
      <c r="K37" s="48">
        <v>4</v>
      </c>
      <c r="L37" s="48">
        <v>5</v>
      </c>
      <c r="M37" s="42">
        <f>SUM(K37*L37)</f>
        <v>20</v>
      </c>
    </row>
    <row r="38" spans="1:13">
      <c r="A38" s="27" t="s">
        <v>122</v>
      </c>
      <c r="B38" s="29" t="s">
        <v>123</v>
      </c>
      <c r="C38" s="29" t="s">
        <v>133</v>
      </c>
      <c r="D38" s="27"/>
      <c r="E38" s="27"/>
      <c r="F38" s="27"/>
      <c r="G38" s="27" t="s">
        <v>117</v>
      </c>
      <c r="H38" s="50" t="s">
        <v>124</v>
      </c>
      <c r="I38" s="50"/>
      <c r="J38" s="38"/>
      <c r="K38" s="38"/>
      <c r="L38" s="48">
        <v>20</v>
      </c>
      <c r="M38" s="42">
        <f>SUM(L38)</f>
        <v>20</v>
      </c>
    </row>
    <row r="39" spans="1:13">
      <c r="H39" s="40"/>
      <c r="I39" s="40"/>
      <c r="J39" s="40"/>
      <c r="K39" s="40"/>
      <c r="L39" s="40"/>
      <c r="M39" s="41"/>
    </row>
    <row r="40" spans="1:13" ht="15">
      <c r="A40" s="51"/>
      <c r="B40" s="9"/>
      <c r="C40" s="4"/>
      <c r="D40" s="5"/>
      <c r="E40" s="5"/>
      <c r="F40" s="5"/>
      <c r="G40" s="5"/>
      <c r="H40" s="5"/>
      <c r="I40" s="5"/>
      <c r="J40" s="5"/>
      <c r="K40" s="5"/>
      <c r="L40" s="11"/>
      <c r="M40" s="7">
        <f>SUM(M8:M38)</f>
        <v>559</v>
      </c>
    </row>
    <row r="43" spans="1:13">
      <c r="B43" s="37" t="s">
        <v>96</v>
      </c>
    </row>
    <row r="44" spans="1:13">
      <c r="B44" s="37" t="s">
        <v>96</v>
      </c>
    </row>
    <row r="45" spans="1:13">
      <c r="B45" s="37" t="s">
        <v>96</v>
      </c>
    </row>
    <row r="46" spans="1:13">
      <c r="B46" s="37" t="s">
        <v>96</v>
      </c>
    </row>
    <row r="47" spans="1:13">
      <c r="B47" s="37" t="s">
        <v>107</v>
      </c>
    </row>
    <row r="48" spans="1:13">
      <c r="B48" s="37" t="s">
        <v>95</v>
      </c>
    </row>
    <row r="49" spans="2:2">
      <c r="B49" s="37" t="s">
        <v>95</v>
      </c>
    </row>
    <row r="50" spans="2:2">
      <c r="B50" s="37" t="s">
        <v>100</v>
      </c>
    </row>
    <row r="51" spans="2:2">
      <c r="B51" s="37" t="s">
        <v>99</v>
      </c>
    </row>
    <row r="52" spans="2:2">
      <c r="B52" s="37" t="s">
        <v>102</v>
      </c>
    </row>
    <row r="53" spans="2:2">
      <c r="B53" s="37" t="s">
        <v>102</v>
      </c>
    </row>
  </sheetData>
  <mergeCells count="11">
    <mergeCell ref="H38:I38"/>
    <mergeCell ref="H33:I33"/>
    <mergeCell ref="H34:I34"/>
    <mergeCell ref="H35:I35"/>
    <mergeCell ref="H36:I36"/>
    <mergeCell ref="H37:I37"/>
    <mergeCell ref="D1:F1"/>
    <mergeCell ref="H1:I1"/>
    <mergeCell ref="J1:M1"/>
    <mergeCell ref="A1:C1"/>
    <mergeCell ref="H32:I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40"/>
  <sheetViews>
    <sheetView topLeftCell="A17" workbookViewId="0">
      <selection activeCell="H29" sqref="H29"/>
    </sheetView>
  </sheetViews>
  <sheetFormatPr defaultRowHeight="12.75" outlineLevelRow="1"/>
  <cols>
    <col min="1" max="1" width="4.7109375" style="3" customWidth="1"/>
    <col min="2" max="2" width="20.7109375" style="8" customWidth="1"/>
    <col min="3" max="3" width="22.7109375" style="2" customWidth="1"/>
    <col min="4" max="6" width="11.7109375" style="3" customWidth="1"/>
    <col min="7" max="7" width="20.7109375" style="3" customWidth="1"/>
    <col min="8" max="9" width="15.7109375" style="3" customWidth="1"/>
    <col min="10" max="11" width="7.7109375" style="3" customWidth="1"/>
    <col min="12" max="12" width="7.7109375" style="10" customWidth="1"/>
    <col min="13" max="13" width="9.140625" style="6"/>
    <col min="14" max="16384" width="9.140625" style="1"/>
  </cols>
  <sheetData>
    <row r="1" spans="1:13" ht="15" customHeight="1">
      <c r="A1" s="24" t="s">
        <v>1</v>
      </c>
      <c r="B1" s="25"/>
      <c r="C1" s="26"/>
      <c r="D1" s="21" t="s">
        <v>72</v>
      </c>
      <c r="E1" s="21"/>
      <c r="F1" s="21"/>
      <c r="G1" s="15" t="s">
        <v>5</v>
      </c>
      <c r="H1" s="22" t="s">
        <v>48</v>
      </c>
      <c r="I1" s="22"/>
      <c r="J1" s="23" t="s">
        <v>46</v>
      </c>
      <c r="K1" s="23"/>
      <c r="L1" s="23"/>
      <c r="M1" s="23"/>
    </row>
    <row r="2" spans="1:13" ht="30">
      <c r="A2" s="20" t="s">
        <v>51</v>
      </c>
      <c r="B2" s="20" t="s">
        <v>8</v>
      </c>
      <c r="C2" s="20" t="s">
        <v>4</v>
      </c>
      <c r="D2" s="18" t="s">
        <v>49</v>
      </c>
      <c r="E2" s="18" t="s">
        <v>2</v>
      </c>
      <c r="F2" s="18" t="s">
        <v>47</v>
      </c>
      <c r="G2" s="15" t="s">
        <v>38</v>
      </c>
      <c r="H2" s="17" t="s">
        <v>50</v>
      </c>
      <c r="I2" s="17" t="s">
        <v>3</v>
      </c>
      <c r="J2" s="19" t="s">
        <v>80</v>
      </c>
      <c r="K2" s="19" t="s">
        <v>119</v>
      </c>
      <c r="L2" s="19" t="s">
        <v>118</v>
      </c>
      <c r="M2" s="19" t="s">
        <v>78</v>
      </c>
    </row>
    <row r="3" spans="1:13" ht="25.5">
      <c r="A3" s="27" t="s">
        <v>52</v>
      </c>
      <c r="B3" s="28" t="s">
        <v>12</v>
      </c>
      <c r="C3" s="29"/>
      <c r="D3" s="27">
        <v>340</v>
      </c>
      <c r="E3" s="27">
        <v>260</v>
      </c>
      <c r="F3" s="27">
        <v>150</v>
      </c>
      <c r="G3" s="27" t="s">
        <v>73</v>
      </c>
      <c r="H3" s="38" t="s">
        <v>79</v>
      </c>
      <c r="I3" s="38" t="s">
        <v>13</v>
      </c>
      <c r="J3" s="38"/>
      <c r="K3" s="38"/>
      <c r="L3" s="38"/>
      <c r="M3" s="39">
        <v>1</v>
      </c>
    </row>
    <row r="4" spans="1:13">
      <c r="A4" s="27" t="s">
        <v>53</v>
      </c>
      <c r="B4" s="28" t="s">
        <v>45</v>
      </c>
      <c r="C4" s="29"/>
      <c r="D4" s="27" t="s">
        <v>35</v>
      </c>
      <c r="E4" s="27" t="s">
        <v>35</v>
      </c>
      <c r="F4" s="27" t="s">
        <v>35</v>
      </c>
      <c r="G4" s="27"/>
      <c r="H4" s="38" t="s">
        <v>13</v>
      </c>
      <c r="I4" s="38" t="s">
        <v>13</v>
      </c>
      <c r="J4" s="38"/>
      <c r="K4" s="38"/>
      <c r="L4" s="38"/>
      <c r="M4" s="39">
        <v>1</v>
      </c>
    </row>
    <row r="5" spans="1:13">
      <c r="B5" s="13"/>
      <c r="H5" s="40"/>
      <c r="I5" s="40"/>
      <c r="J5" s="40"/>
      <c r="K5" s="40"/>
      <c r="L5" s="40"/>
      <c r="M5" s="41"/>
    </row>
    <row r="6" spans="1:13" ht="25.5">
      <c r="A6" s="27" t="s">
        <v>54</v>
      </c>
      <c r="B6" s="28" t="s">
        <v>22</v>
      </c>
      <c r="C6" s="29" t="s">
        <v>34</v>
      </c>
      <c r="D6" s="27" t="s">
        <v>82</v>
      </c>
      <c r="E6" s="27" t="s">
        <v>83</v>
      </c>
      <c r="F6" s="27"/>
      <c r="G6" s="27" t="s">
        <v>81</v>
      </c>
      <c r="H6" s="38" t="s">
        <v>79</v>
      </c>
      <c r="I6" s="38" t="s">
        <v>79</v>
      </c>
      <c r="J6" s="38">
        <v>24</v>
      </c>
      <c r="K6" s="38"/>
      <c r="L6" s="38"/>
      <c r="M6" s="39">
        <v>1</v>
      </c>
    </row>
    <row r="7" spans="1:13" ht="25.5">
      <c r="A7" s="27" t="s">
        <v>55</v>
      </c>
      <c r="B7" s="28" t="s">
        <v>23</v>
      </c>
      <c r="C7" s="29" t="s">
        <v>24</v>
      </c>
      <c r="D7" s="27" t="s">
        <v>82</v>
      </c>
      <c r="E7" s="27" t="s">
        <v>83</v>
      </c>
      <c r="F7" s="27"/>
      <c r="G7" s="27" t="s">
        <v>81</v>
      </c>
      <c r="H7" s="38" t="s">
        <v>79</v>
      </c>
      <c r="I7" s="38" t="s">
        <v>79</v>
      </c>
      <c r="J7" s="38">
        <v>24</v>
      </c>
      <c r="K7" s="38"/>
      <c r="L7" s="38"/>
      <c r="M7" s="39">
        <v>1</v>
      </c>
    </row>
    <row r="8" spans="1:13">
      <c r="B8" s="13"/>
      <c r="H8" s="40"/>
      <c r="I8" s="40"/>
      <c r="J8" s="40"/>
      <c r="K8" s="40"/>
      <c r="L8" s="40"/>
      <c r="M8" s="41"/>
    </row>
    <row r="9" spans="1:13" ht="38.25">
      <c r="A9" s="27" t="s">
        <v>57</v>
      </c>
      <c r="B9" s="28" t="s">
        <v>21</v>
      </c>
      <c r="C9" s="29"/>
      <c r="D9" s="27">
        <v>80</v>
      </c>
      <c r="E9" s="27">
        <v>60</v>
      </c>
      <c r="F9" s="27"/>
      <c r="G9" s="27" t="s">
        <v>77</v>
      </c>
      <c r="H9" s="38" t="s">
        <v>79</v>
      </c>
      <c r="I9" s="38" t="s">
        <v>79</v>
      </c>
      <c r="J9" s="38"/>
      <c r="K9" s="38"/>
      <c r="L9" s="38"/>
      <c r="M9" s="42">
        <v>60</v>
      </c>
    </row>
    <row r="10" spans="1:13" outlineLevel="1">
      <c r="B10" s="13"/>
      <c r="C10" s="2" t="s">
        <v>76</v>
      </c>
      <c r="H10" s="40"/>
      <c r="I10" s="40"/>
      <c r="J10" s="40"/>
      <c r="K10" s="40"/>
      <c r="L10" s="40"/>
      <c r="M10" s="47">
        <v>20</v>
      </c>
    </row>
    <row r="11" spans="1:13" outlineLevel="1">
      <c r="B11" s="13"/>
      <c r="C11" s="2" t="s">
        <v>74</v>
      </c>
      <c r="H11" s="40"/>
      <c r="I11" s="40"/>
      <c r="J11" s="40"/>
      <c r="K11" s="40"/>
      <c r="L11" s="40"/>
      <c r="M11" s="47">
        <v>20</v>
      </c>
    </row>
    <row r="12" spans="1:13" outlineLevel="1">
      <c r="B12" s="13"/>
      <c r="C12" s="2" t="s">
        <v>75</v>
      </c>
      <c r="H12" s="40"/>
      <c r="I12" s="40"/>
      <c r="J12" s="40"/>
      <c r="K12" s="40"/>
      <c r="L12" s="40"/>
      <c r="M12" s="47">
        <v>20</v>
      </c>
    </row>
    <row r="13" spans="1:13">
      <c r="B13" s="13"/>
      <c r="H13" s="40"/>
      <c r="I13" s="40"/>
      <c r="J13" s="40"/>
      <c r="K13" s="40"/>
      <c r="L13" s="40"/>
      <c r="M13" s="41"/>
    </row>
    <row r="14" spans="1:13" ht="25.5">
      <c r="A14" s="43" t="s">
        <v>58</v>
      </c>
      <c r="B14" s="44" t="s">
        <v>93</v>
      </c>
      <c r="C14" s="45"/>
      <c r="D14" s="43">
        <v>235</v>
      </c>
      <c r="E14" s="43">
        <v>100</v>
      </c>
      <c r="F14" s="43"/>
      <c r="G14" s="43" t="s">
        <v>97</v>
      </c>
      <c r="H14" s="46" t="s">
        <v>79</v>
      </c>
      <c r="I14" s="46" t="s">
        <v>79</v>
      </c>
      <c r="J14" s="46"/>
      <c r="K14" s="46"/>
      <c r="L14" s="46"/>
      <c r="M14" s="42">
        <v>20</v>
      </c>
    </row>
    <row r="15" spans="1:13" outlineLevel="1">
      <c r="B15" s="13"/>
      <c r="C15" s="2" t="s">
        <v>86</v>
      </c>
      <c r="H15" s="40"/>
      <c r="I15" s="40"/>
      <c r="J15" s="40"/>
      <c r="K15" s="49"/>
      <c r="L15" s="40"/>
      <c r="M15" s="48">
        <v>8</v>
      </c>
    </row>
    <row r="16" spans="1:13" outlineLevel="1">
      <c r="B16" s="13"/>
      <c r="C16" s="2" t="s">
        <v>85</v>
      </c>
      <c r="H16" s="40"/>
      <c r="I16" s="40"/>
      <c r="J16" s="40"/>
      <c r="K16" s="49"/>
      <c r="L16" s="40"/>
      <c r="M16" s="48">
        <v>6</v>
      </c>
    </row>
    <row r="17" spans="1:13" outlineLevel="1">
      <c r="B17" s="13"/>
      <c r="C17" s="2" t="s">
        <v>87</v>
      </c>
      <c r="H17" s="40"/>
      <c r="I17" s="40"/>
      <c r="J17" s="40"/>
      <c r="K17" s="49"/>
      <c r="L17" s="40"/>
      <c r="M17" s="48">
        <v>6</v>
      </c>
    </row>
    <row r="18" spans="1:13">
      <c r="B18" s="13"/>
      <c r="H18" s="40"/>
      <c r="I18" s="40"/>
      <c r="J18" s="40"/>
      <c r="K18" s="40"/>
      <c r="L18" s="40"/>
      <c r="M18" s="41"/>
    </row>
    <row r="19" spans="1:13" ht="25.5">
      <c r="A19" s="27" t="s">
        <v>71</v>
      </c>
      <c r="B19" s="28" t="s">
        <v>70</v>
      </c>
      <c r="C19" s="29"/>
      <c r="D19" s="27">
        <v>322</v>
      </c>
      <c r="E19" s="27">
        <v>242</v>
      </c>
      <c r="F19" s="27"/>
      <c r="G19" s="27" t="s">
        <v>97</v>
      </c>
      <c r="H19" s="38" t="s">
        <v>79</v>
      </c>
      <c r="I19" s="38" t="s">
        <v>79</v>
      </c>
      <c r="J19" s="38"/>
      <c r="K19" s="38"/>
      <c r="L19" s="38"/>
      <c r="M19" s="42">
        <v>6</v>
      </c>
    </row>
    <row r="20" spans="1:13" outlineLevel="1">
      <c r="B20" s="37" t="s">
        <v>96</v>
      </c>
      <c r="C20" s="2" t="s">
        <v>103</v>
      </c>
      <c r="D20" s="3">
        <v>150</v>
      </c>
      <c r="E20" s="3">
        <v>90</v>
      </c>
      <c r="H20" s="40"/>
      <c r="I20" s="40"/>
      <c r="J20" s="40"/>
      <c r="K20" s="48">
        <v>4</v>
      </c>
      <c r="L20" s="40">
        <v>1</v>
      </c>
      <c r="M20" s="47">
        <f>SUM(K20*L20)</f>
        <v>4</v>
      </c>
    </row>
    <row r="21" spans="1:13" outlineLevel="1">
      <c r="B21" s="37" t="s">
        <v>96</v>
      </c>
      <c r="C21" s="2" t="s">
        <v>90</v>
      </c>
      <c r="D21" s="3">
        <v>150</v>
      </c>
      <c r="E21" s="3">
        <v>90</v>
      </c>
      <c r="H21" s="40"/>
      <c r="I21" s="40"/>
      <c r="J21" s="40"/>
      <c r="K21" s="40"/>
      <c r="L21" s="40"/>
      <c r="M21" s="41">
        <v>4</v>
      </c>
    </row>
    <row r="22" spans="1:13" outlineLevel="1">
      <c r="B22" s="37" t="s">
        <v>96</v>
      </c>
      <c r="C22" s="2" t="s">
        <v>91</v>
      </c>
      <c r="D22" s="3">
        <v>150</v>
      </c>
      <c r="E22" s="3">
        <v>90</v>
      </c>
      <c r="H22" s="40"/>
      <c r="I22" s="40"/>
      <c r="J22" s="40"/>
      <c r="K22" s="40"/>
      <c r="L22" s="40"/>
      <c r="M22" s="41">
        <v>1</v>
      </c>
    </row>
    <row r="23" spans="1:13" outlineLevel="1">
      <c r="B23" s="37" t="s">
        <v>96</v>
      </c>
      <c r="C23" s="2" t="s">
        <v>92</v>
      </c>
      <c r="D23" s="3">
        <v>150</v>
      </c>
      <c r="E23" s="3">
        <v>90</v>
      </c>
      <c r="H23" s="40"/>
      <c r="I23" s="40"/>
      <c r="J23" s="40"/>
      <c r="K23" s="40"/>
      <c r="L23" s="40"/>
      <c r="M23" s="41">
        <v>1</v>
      </c>
    </row>
    <row r="24" spans="1:13" outlineLevel="1">
      <c r="B24" s="37" t="s">
        <v>107</v>
      </c>
      <c r="C24" s="2" t="s">
        <v>108</v>
      </c>
      <c r="D24" s="3">
        <v>130</v>
      </c>
      <c r="E24" s="3">
        <v>112</v>
      </c>
      <c r="F24" s="3" t="s">
        <v>109</v>
      </c>
      <c r="H24" s="40"/>
      <c r="I24" s="40"/>
      <c r="J24" s="40"/>
      <c r="K24" s="40"/>
      <c r="L24" s="40"/>
      <c r="M24" s="47">
        <v>20</v>
      </c>
    </row>
    <row r="25" spans="1:13" outlineLevel="1">
      <c r="B25" s="37" t="s">
        <v>95</v>
      </c>
      <c r="C25" s="2" t="s">
        <v>106</v>
      </c>
      <c r="D25" s="3">
        <v>30</v>
      </c>
      <c r="E25" s="3">
        <v>30</v>
      </c>
      <c r="H25" s="40"/>
      <c r="I25" s="40"/>
      <c r="J25" s="40"/>
      <c r="K25" s="48">
        <v>4</v>
      </c>
      <c r="L25" s="48">
        <v>8</v>
      </c>
      <c r="M25" s="47">
        <f>SUM(K25*L25)</f>
        <v>32</v>
      </c>
    </row>
    <row r="26" spans="1:13" outlineLevel="1">
      <c r="B26" s="37" t="s">
        <v>95</v>
      </c>
      <c r="C26" s="2" t="s">
        <v>94</v>
      </c>
      <c r="D26" s="3">
        <v>30</v>
      </c>
      <c r="E26" s="3">
        <v>30</v>
      </c>
      <c r="H26" s="40"/>
      <c r="I26" s="40"/>
      <c r="J26" s="40"/>
      <c r="K26" s="40"/>
      <c r="L26" s="40"/>
      <c r="M26" s="47">
        <v>20</v>
      </c>
    </row>
    <row r="27" spans="1:13" outlineLevel="1">
      <c r="B27" s="37" t="s">
        <v>100</v>
      </c>
      <c r="C27" s="2" t="s">
        <v>98</v>
      </c>
      <c r="D27" s="3">
        <v>30</v>
      </c>
      <c r="E27" s="3">
        <v>30</v>
      </c>
      <c r="F27" s="3" t="s">
        <v>110</v>
      </c>
      <c r="H27" s="40"/>
      <c r="I27" s="40"/>
      <c r="J27" s="40"/>
      <c r="K27" s="40"/>
      <c r="L27" s="40"/>
      <c r="M27" s="47">
        <v>20</v>
      </c>
    </row>
    <row r="28" spans="1:13" outlineLevel="1">
      <c r="B28" s="37" t="s">
        <v>99</v>
      </c>
      <c r="C28" s="2" t="s">
        <v>101</v>
      </c>
      <c r="D28" s="3">
        <v>30</v>
      </c>
      <c r="E28" s="3">
        <v>26</v>
      </c>
      <c r="F28" s="3" t="s">
        <v>111</v>
      </c>
      <c r="H28" s="40"/>
      <c r="I28" s="40"/>
      <c r="J28" s="40"/>
      <c r="K28" s="48">
        <v>4</v>
      </c>
      <c r="L28" s="48">
        <v>8</v>
      </c>
      <c r="M28" s="47">
        <f>SUM(K28*L28)</f>
        <v>32</v>
      </c>
    </row>
    <row r="29" spans="1:13" outlineLevel="1">
      <c r="B29" s="37" t="s">
        <v>102</v>
      </c>
      <c r="C29" s="2" t="s">
        <v>104</v>
      </c>
      <c r="D29" s="3">
        <v>30</v>
      </c>
      <c r="E29" s="3">
        <v>30</v>
      </c>
      <c r="H29" s="40"/>
      <c r="I29" s="40"/>
      <c r="J29" s="40"/>
      <c r="K29" s="40"/>
      <c r="L29" s="40"/>
      <c r="M29" s="47">
        <v>18</v>
      </c>
    </row>
    <row r="30" spans="1:13" outlineLevel="1">
      <c r="B30" s="37" t="s">
        <v>102</v>
      </c>
      <c r="C30" s="2" t="s">
        <v>105</v>
      </c>
      <c r="D30" s="3">
        <v>30</v>
      </c>
      <c r="E30" s="3">
        <v>30</v>
      </c>
      <c r="H30" s="40"/>
      <c r="I30" s="40"/>
      <c r="J30" s="40"/>
      <c r="K30" s="40"/>
      <c r="L30" s="40"/>
      <c r="M30" s="41">
        <v>1</v>
      </c>
    </row>
    <row r="31" spans="1:13">
      <c r="H31" s="40"/>
      <c r="I31" s="40"/>
      <c r="J31" s="40"/>
      <c r="K31" s="40"/>
      <c r="L31" s="40"/>
      <c r="M31" s="41"/>
    </row>
    <row r="32" spans="1:13">
      <c r="A32" s="27" t="s">
        <v>60</v>
      </c>
      <c r="B32" s="28" t="s">
        <v>125</v>
      </c>
      <c r="C32" s="29" t="s">
        <v>112</v>
      </c>
      <c r="D32" s="27"/>
      <c r="E32" s="27"/>
      <c r="F32" s="27"/>
      <c r="G32" s="27" t="s">
        <v>117</v>
      </c>
      <c r="H32" s="50" t="s">
        <v>121</v>
      </c>
      <c r="I32" s="50"/>
      <c r="J32" s="38"/>
      <c r="K32" s="48">
        <v>4</v>
      </c>
      <c r="L32" s="48">
        <v>10</v>
      </c>
      <c r="M32" s="42">
        <f>SUM(K32*L32)</f>
        <v>40</v>
      </c>
    </row>
    <row r="33" spans="1:13">
      <c r="A33" s="27" t="s">
        <v>61</v>
      </c>
      <c r="B33" s="28" t="s">
        <v>125</v>
      </c>
      <c r="C33" s="29" t="s">
        <v>113</v>
      </c>
      <c r="D33" s="27"/>
      <c r="E33" s="27"/>
      <c r="F33" s="27"/>
      <c r="G33" s="27" t="s">
        <v>117</v>
      </c>
      <c r="H33" s="50" t="s">
        <v>121</v>
      </c>
      <c r="I33" s="50"/>
      <c r="J33" s="38"/>
      <c r="K33" s="48">
        <v>4</v>
      </c>
      <c r="L33" s="48">
        <v>10</v>
      </c>
      <c r="M33" s="42">
        <f>SUM(K33*L33)</f>
        <v>40</v>
      </c>
    </row>
    <row r="34" spans="1:13">
      <c r="A34" s="27" t="s">
        <v>62</v>
      </c>
      <c r="B34" s="28" t="s">
        <v>125</v>
      </c>
      <c r="C34" s="29" t="s">
        <v>114</v>
      </c>
      <c r="D34" s="27"/>
      <c r="E34" s="27"/>
      <c r="F34" s="27"/>
      <c r="G34" s="27" t="s">
        <v>117</v>
      </c>
      <c r="H34" s="50" t="s">
        <v>121</v>
      </c>
      <c r="I34" s="50"/>
      <c r="J34" s="38"/>
      <c r="K34" s="48">
        <v>4</v>
      </c>
      <c r="L34" s="48">
        <v>10</v>
      </c>
      <c r="M34" s="42">
        <f>SUM(K34*L34)</f>
        <v>40</v>
      </c>
    </row>
    <row r="35" spans="1:13">
      <c r="A35" s="27" t="s">
        <v>63</v>
      </c>
      <c r="B35" s="28" t="s">
        <v>125</v>
      </c>
      <c r="C35" s="29" t="s">
        <v>115</v>
      </c>
      <c r="D35" s="27"/>
      <c r="E35" s="27"/>
      <c r="F35" s="27"/>
      <c r="G35" s="27" t="s">
        <v>117</v>
      </c>
      <c r="H35" s="50" t="s">
        <v>121</v>
      </c>
      <c r="I35" s="50"/>
      <c r="J35" s="38"/>
      <c r="K35" s="48">
        <v>4</v>
      </c>
      <c r="L35" s="48">
        <v>10</v>
      </c>
      <c r="M35" s="42">
        <f>SUM(K35*L35)</f>
        <v>40</v>
      </c>
    </row>
    <row r="36" spans="1:13">
      <c r="A36" s="27" t="s">
        <v>64</v>
      </c>
      <c r="B36" s="28" t="s">
        <v>125</v>
      </c>
      <c r="C36" s="29" t="s">
        <v>116</v>
      </c>
      <c r="D36" s="27"/>
      <c r="E36" s="27"/>
      <c r="F36" s="27"/>
      <c r="G36" s="27" t="s">
        <v>117</v>
      </c>
      <c r="H36" s="50" t="s">
        <v>121</v>
      </c>
      <c r="I36" s="50"/>
      <c r="J36" s="38"/>
      <c r="K36" s="48">
        <v>4</v>
      </c>
      <c r="L36" s="48">
        <v>10</v>
      </c>
      <c r="M36" s="42">
        <f>SUM(K36*L36)</f>
        <v>40</v>
      </c>
    </row>
    <row r="37" spans="1:13">
      <c r="A37" s="27" t="s">
        <v>65</v>
      </c>
      <c r="B37" s="28" t="s">
        <v>125</v>
      </c>
      <c r="C37" s="29" t="s">
        <v>11</v>
      </c>
      <c r="D37" s="27"/>
      <c r="E37" s="27"/>
      <c r="F37" s="27"/>
      <c r="G37" s="27" t="s">
        <v>117</v>
      </c>
      <c r="H37" s="50" t="s">
        <v>121</v>
      </c>
      <c r="I37" s="50"/>
      <c r="J37" s="38"/>
      <c r="K37" s="48">
        <v>4</v>
      </c>
      <c r="L37" s="48">
        <v>5</v>
      </c>
      <c r="M37" s="42">
        <f>SUM(K37*L37)</f>
        <v>20</v>
      </c>
    </row>
    <row r="38" spans="1:13">
      <c r="A38" s="27" t="s">
        <v>122</v>
      </c>
      <c r="B38" s="28" t="s">
        <v>125</v>
      </c>
      <c r="C38" s="29" t="s">
        <v>123</v>
      </c>
      <c r="D38" s="27"/>
      <c r="E38" s="27"/>
      <c r="F38" s="27"/>
      <c r="G38" s="27" t="s">
        <v>117</v>
      </c>
      <c r="H38" s="50" t="s">
        <v>124</v>
      </c>
      <c r="I38" s="50"/>
      <c r="J38" s="38"/>
      <c r="K38" s="38"/>
      <c r="L38" s="48">
        <v>20</v>
      </c>
      <c r="M38" s="42">
        <f>SUM(L38)</f>
        <v>20</v>
      </c>
    </row>
    <row r="39" spans="1:13">
      <c r="H39" s="40"/>
      <c r="I39" s="40"/>
      <c r="J39" s="40"/>
      <c r="K39" s="40"/>
      <c r="L39" s="40"/>
      <c r="M39" s="41"/>
    </row>
    <row r="40" spans="1:13" ht="15">
      <c r="A40" s="51"/>
      <c r="B40" s="9"/>
      <c r="C40" s="4"/>
      <c r="D40" s="5"/>
      <c r="E40" s="5"/>
      <c r="F40" s="5"/>
      <c r="G40" s="5"/>
      <c r="H40" s="5"/>
      <c r="I40" s="5"/>
      <c r="J40" s="5"/>
      <c r="K40" s="5"/>
      <c r="L40" s="11"/>
      <c r="M40" s="7">
        <f>SUM(M8:M38)</f>
        <v>559</v>
      </c>
    </row>
  </sheetData>
  <mergeCells count="11">
    <mergeCell ref="H34:I34"/>
    <mergeCell ref="H35:I35"/>
    <mergeCell ref="H36:I36"/>
    <mergeCell ref="H37:I37"/>
    <mergeCell ref="H38:I38"/>
    <mergeCell ref="A1:C1"/>
    <mergeCell ref="D1:F1"/>
    <mergeCell ref="H1:I1"/>
    <mergeCell ref="J1:M1"/>
    <mergeCell ref="H32:I32"/>
    <mergeCell ref="H33:I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M41"/>
  <sheetViews>
    <sheetView workbookViewId="0">
      <selection activeCell="G39" sqref="G39"/>
    </sheetView>
  </sheetViews>
  <sheetFormatPr defaultRowHeight="12.75" outlineLevelRow="1"/>
  <cols>
    <col min="1" max="1" width="4.7109375" style="3" customWidth="1"/>
    <col min="2" max="2" width="20.7109375" style="8" customWidth="1"/>
    <col min="3" max="3" width="22.7109375" style="2" customWidth="1"/>
    <col min="4" max="6" width="11.7109375" style="3" customWidth="1"/>
    <col min="7" max="7" width="20.7109375" style="3" customWidth="1"/>
    <col min="8" max="9" width="15.7109375" style="3" customWidth="1"/>
    <col min="10" max="11" width="7.7109375" style="3" customWidth="1"/>
    <col min="12" max="12" width="7.7109375" style="10" customWidth="1"/>
    <col min="13" max="13" width="9.140625" style="6"/>
    <col min="14" max="16384" width="9.140625" style="1"/>
  </cols>
  <sheetData>
    <row r="1" spans="1:13" ht="15" customHeight="1">
      <c r="A1" s="24" t="s">
        <v>1</v>
      </c>
      <c r="B1" s="25"/>
      <c r="C1" s="26"/>
      <c r="D1" s="21" t="s">
        <v>72</v>
      </c>
      <c r="E1" s="21"/>
      <c r="F1" s="21"/>
      <c r="G1" s="15" t="s">
        <v>5</v>
      </c>
      <c r="H1" s="22" t="s">
        <v>48</v>
      </c>
      <c r="I1" s="22"/>
      <c r="J1" s="23" t="s">
        <v>46</v>
      </c>
      <c r="K1" s="23"/>
      <c r="L1" s="23"/>
      <c r="M1" s="23"/>
    </row>
    <row r="2" spans="1:13" ht="30">
      <c r="A2" s="20" t="s">
        <v>51</v>
      </c>
      <c r="B2" s="20" t="s">
        <v>8</v>
      </c>
      <c r="C2" s="20" t="s">
        <v>4</v>
      </c>
      <c r="D2" s="18" t="s">
        <v>49</v>
      </c>
      <c r="E2" s="18" t="s">
        <v>2</v>
      </c>
      <c r="F2" s="18" t="s">
        <v>47</v>
      </c>
      <c r="G2" s="15" t="s">
        <v>38</v>
      </c>
      <c r="H2" s="17" t="s">
        <v>50</v>
      </c>
      <c r="I2" s="17" t="s">
        <v>3</v>
      </c>
      <c r="J2" s="19" t="s">
        <v>80</v>
      </c>
      <c r="K2" s="19" t="s">
        <v>119</v>
      </c>
      <c r="L2" s="19" t="s">
        <v>118</v>
      </c>
      <c r="M2" s="19" t="s">
        <v>78</v>
      </c>
    </row>
    <row r="3" spans="1:13" ht="25.5">
      <c r="A3" s="27" t="s">
        <v>52</v>
      </c>
      <c r="B3" s="28" t="s">
        <v>12</v>
      </c>
      <c r="C3" s="29"/>
      <c r="D3" s="27">
        <v>340</v>
      </c>
      <c r="E3" s="27">
        <v>260</v>
      </c>
      <c r="F3" s="27">
        <v>150</v>
      </c>
      <c r="G3" s="27" t="s">
        <v>73</v>
      </c>
      <c r="H3" s="38" t="s">
        <v>79</v>
      </c>
      <c r="I3" s="38" t="s">
        <v>13</v>
      </c>
      <c r="J3" s="38"/>
      <c r="K3" s="38"/>
      <c r="L3" s="38"/>
      <c r="M3" s="39">
        <v>1</v>
      </c>
    </row>
    <row r="4" spans="1:13">
      <c r="A4" s="27" t="s">
        <v>53</v>
      </c>
      <c r="B4" s="28" t="s">
        <v>45</v>
      </c>
      <c r="C4" s="29"/>
      <c r="D4" s="27" t="s">
        <v>35</v>
      </c>
      <c r="E4" s="27" t="s">
        <v>35</v>
      </c>
      <c r="F4" s="27" t="s">
        <v>35</v>
      </c>
      <c r="G4" s="27"/>
      <c r="H4" s="38" t="s">
        <v>13</v>
      </c>
      <c r="I4" s="38" t="s">
        <v>13</v>
      </c>
      <c r="J4" s="38"/>
      <c r="K4" s="38"/>
      <c r="L4" s="38"/>
      <c r="M4" s="39">
        <v>1</v>
      </c>
    </row>
    <row r="5" spans="1:13">
      <c r="B5" s="13"/>
      <c r="H5" s="40"/>
      <c r="I5" s="40"/>
      <c r="J5" s="40"/>
      <c r="K5" s="40"/>
      <c r="L5" s="40"/>
      <c r="M5" s="41"/>
    </row>
    <row r="6" spans="1:13" ht="25.5">
      <c r="A6" s="27" t="s">
        <v>54</v>
      </c>
      <c r="B6" s="28" t="s">
        <v>22</v>
      </c>
      <c r="C6" s="29" t="s">
        <v>34</v>
      </c>
      <c r="D6" s="27" t="s">
        <v>82</v>
      </c>
      <c r="E6" s="27" t="s">
        <v>83</v>
      </c>
      <c r="F6" s="27"/>
      <c r="G6" s="27" t="s">
        <v>81</v>
      </c>
      <c r="H6" s="38" t="s">
        <v>79</v>
      </c>
      <c r="I6" s="38" t="s">
        <v>79</v>
      </c>
      <c r="J6" s="38">
        <v>24</v>
      </c>
      <c r="K6" s="38"/>
      <c r="L6" s="38"/>
      <c r="M6" s="39">
        <v>1</v>
      </c>
    </row>
    <row r="7" spans="1:13" ht="25.5">
      <c r="A7" s="27" t="s">
        <v>55</v>
      </c>
      <c r="B7" s="28" t="s">
        <v>23</v>
      </c>
      <c r="C7" s="29" t="s">
        <v>24</v>
      </c>
      <c r="D7" s="27" t="s">
        <v>82</v>
      </c>
      <c r="E7" s="27" t="s">
        <v>83</v>
      </c>
      <c r="F7" s="27"/>
      <c r="G7" s="27" t="s">
        <v>81</v>
      </c>
      <c r="H7" s="38" t="s">
        <v>79</v>
      </c>
      <c r="I7" s="38" t="s">
        <v>79</v>
      </c>
      <c r="J7" s="38">
        <v>24</v>
      </c>
      <c r="K7" s="38"/>
      <c r="L7" s="38"/>
      <c r="M7" s="39">
        <v>1</v>
      </c>
    </row>
    <row r="8" spans="1:13">
      <c r="B8" s="13"/>
      <c r="H8" s="40"/>
      <c r="I8" s="40"/>
      <c r="J8" s="40"/>
      <c r="K8" s="40"/>
      <c r="L8" s="40"/>
      <c r="M8" s="41"/>
    </row>
    <row r="9" spans="1:13" ht="38.25">
      <c r="A9" s="27" t="s">
        <v>57</v>
      </c>
      <c r="B9" s="28" t="s">
        <v>21</v>
      </c>
      <c r="C9" s="29"/>
      <c r="D9" s="27">
        <v>80</v>
      </c>
      <c r="E9" s="27">
        <v>60</v>
      </c>
      <c r="F9" s="27"/>
      <c r="G9" s="27" t="s">
        <v>77</v>
      </c>
      <c r="H9" s="38" t="s">
        <v>79</v>
      </c>
      <c r="I9" s="38" t="s">
        <v>79</v>
      </c>
      <c r="J9" s="38"/>
      <c r="K9" s="38"/>
      <c r="L9" s="38"/>
      <c r="M9" s="42">
        <v>60</v>
      </c>
    </row>
    <row r="10" spans="1:13" outlineLevel="1">
      <c r="B10" s="13"/>
      <c r="C10" s="2" t="s">
        <v>76</v>
      </c>
      <c r="H10" s="40"/>
      <c r="I10" s="40"/>
      <c r="J10" s="40"/>
      <c r="K10" s="40"/>
      <c r="L10" s="40"/>
      <c r="M10" s="47">
        <v>20</v>
      </c>
    </row>
    <row r="11" spans="1:13" outlineLevel="1">
      <c r="B11" s="13"/>
      <c r="C11" s="2" t="s">
        <v>74</v>
      </c>
      <c r="H11" s="40"/>
      <c r="I11" s="40"/>
      <c r="J11" s="40"/>
      <c r="K11" s="40"/>
      <c r="L11" s="40"/>
      <c r="M11" s="47">
        <v>20</v>
      </c>
    </row>
    <row r="12" spans="1:13" outlineLevel="1">
      <c r="B12" s="13"/>
      <c r="C12" s="2" t="s">
        <v>75</v>
      </c>
      <c r="H12" s="40"/>
      <c r="I12" s="40"/>
      <c r="J12" s="40"/>
      <c r="K12" s="40"/>
      <c r="L12" s="40"/>
      <c r="M12" s="47">
        <v>20</v>
      </c>
    </row>
    <row r="13" spans="1:13">
      <c r="B13" s="13"/>
      <c r="H13" s="40"/>
      <c r="I13" s="40"/>
      <c r="J13" s="40"/>
      <c r="K13" s="40"/>
      <c r="L13" s="40"/>
      <c r="M13" s="41"/>
    </row>
    <row r="14" spans="1:13" ht="25.5">
      <c r="A14" s="43" t="s">
        <v>58</v>
      </c>
      <c r="B14" s="44" t="s">
        <v>93</v>
      </c>
      <c r="C14" s="45"/>
      <c r="D14" s="43">
        <v>235</v>
      </c>
      <c r="E14" s="43">
        <v>100</v>
      </c>
      <c r="F14" s="43"/>
      <c r="G14" s="43" t="s">
        <v>97</v>
      </c>
      <c r="H14" s="46" t="s">
        <v>79</v>
      </c>
      <c r="I14" s="46" t="s">
        <v>79</v>
      </c>
      <c r="J14" s="46"/>
      <c r="K14" s="46"/>
      <c r="L14" s="46"/>
      <c r="M14" s="42">
        <v>20</v>
      </c>
    </row>
    <row r="15" spans="1:13" outlineLevel="1">
      <c r="B15" s="13"/>
      <c r="C15" s="2" t="s">
        <v>86</v>
      </c>
      <c r="H15" s="40"/>
      <c r="I15" s="40"/>
      <c r="J15" s="40"/>
      <c r="K15" s="49"/>
      <c r="L15" s="40"/>
      <c r="M15" s="48">
        <v>8</v>
      </c>
    </row>
    <row r="16" spans="1:13" outlineLevel="1">
      <c r="B16" s="13"/>
      <c r="C16" s="2" t="s">
        <v>85</v>
      </c>
      <c r="H16" s="40"/>
      <c r="I16" s="40"/>
      <c r="J16" s="40"/>
      <c r="K16" s="49"/>
      <c r="L16" s="40"/>
      <c r="M16" s="48">
        <v>6</v>
      </c>
    </row>
    <row r="17" spans="1:13" outlineLevel="1">
      <c r="B17" s="13"/>
      <c r="C17" s="2" t="s">
        <v>87</v>
      </c>
      <c r="H17" s="40"/>
      <c r="I17" s="40"/>
      <c r="J17" s="40"/>
      <c r="K17" s="49"/>
      <c r="L17" s="40"/>
      <c r="M17" s="48">
        <v>6</v>
      </c>
    </row>
    <row r="18" spans="1:13">
      <c r="B18" s="13"/>
      <c r="H18" s="40"/>
      <c r="I18" s="40"/>
      <c r="J18" s="40"/>
      <c r="K18" s="40"/>
      <c r="L18" s="40"/>
      <c r="M18" s="41"/>
    </row>
    <row r="19" spans="1:13" ht="25.5">
      <c r="A19" s="27" t="s">
        <v>71</v>
      </c>
      <c r="B19" s="28" t="s">
        <v>70</v>
      </c>
      <c r="C19" s="29"/>
      <c r="D19" s="27">
        <v>322</v>
      </c>
      <c r="E19" s="27">
        <v>242</v>
      </c>
      <c r="F19" s="27"/>
      <c r="G19" s="27" t="s">
        <v>97</v>
      </c>
      <c r="H19" s="38" t="s">
        <v>79</v>
      </c>
      <c r="I19" s="38" t="s">
        <v>79</v>
      </c>
      <c r="J19" s="38"/>
      <c r="K19" s="38"/>
      <c r="L19" s="38"/>
      <c r="M19" s="42">
        <v>6</v>
      </c>
    </row>
    <row r="20" spans="1:13" outlineLevel="1">
      <c r="B20" s="37" t="s">
        <v>96</v>
      </c>
      <c r="C20" s="2" t="s">
        <v>103</v>
      </c>
      <c r="D20" s="3">
        <v>150</v>
      </c>
      <c r="E20" s="3">
        <v>90</v>
      </c>
      <c r="H20" s="40"/>
      <c r="I20" s="40"/>
      <c r="J20" s="40"/>
      <c r="K20" s="48">
        <v>4</v>
      </c>
      <c r="L20" s="40">
        <v>1</v>
      </c>
      <c r="M20" s="47">
        <f>SUM(K20*L20)</f>
        <v>4</v>
      </c>
    </row>
    <row r="21" spans="1:13" outlineLevel="1">
      <c r="B21" s="37" t="s">
        <v>96</v>
      </c>
      <c r="C21" s="2" t="s">
        <v>90</v>
      </c>
      <c r="D21" s="3">
        <v>150</v>
      </c>
      <c r="E21" s="3">
        <v>90</v>
      </c>
      <c r="H21" s="40"/>
      <c r="I21" s="40"/>
      <c r="J21" s="40"/>
      <c r="K21" s="40"/>
      <c r="L21" s="40"/>
      <c r="M21" s="41">
        <v>4</v>
      </c>
    </row>
    <row r="22" spans="1:13" outlineLevel="1">
      <c r="B22" s="37" t="s">
        <v>96</v>
      </c>
      <c r="C22" s="2" t="s">
        <v>91</v>
      </c>
      <c r="D22" s="3">
        <v>150</v>
      </c>
      <c r="E22" s="3">
        <v>90</v>
      </c>
      <c r="H22" s="40"/>
      <c r="I22" s="40"/>
      <c r="J22" s="40"/>
      <c r="K22" s="40"/>
      <c r="L22" s="40"/>
      <c r="M22" s="41">
        <v>1</v>
      </c>
    </row>
    <row r="23" spans="1:13" outlineLevel="1">
      <c r="B23" s="37" t="s">
        <v>96</v>
      </c>
      <c r="C23" s="2" t="s">
        <v>92</v>
      </c>
      <c r="D23" s="3">
        <v>150</v>
      </c>
      <c r="E23" s="3">
        <v>90</v>
      </c>
      <c r="H23" s="40"/>
      <c r="I23" s="40"/>
      <c r="J23" s="40"/>
      <c r="K23" s="40"/>
      <c r="L23" s="40"/>
      <c r="M23" s="41">
        <v>1</v>
      </c>
    </row>
    <row r="24" spans="1:13" outlineLevel="1">
      <c r="B24" s="37" t="s">
        <v>107</v>
      </c>
      <c r="C24" s="2" t="s">
        <v>108</v>
      </c>
      <c r="D24" s="3">
        <v>130</v>
      </c>
      <c r="E24" s="3">
        <v>112</v>
      </c>
      <c r="F24" s="3" t="s">
        <v>109</v>
      </c>
      <c r="H24" s="40"/>
      <c r="I24" s="40"/>
      <c r="J24" s="40"/>
      <c r="K24" s="40"/>
      <c r="L24" s="40"/>
      <c r="M24" s="47">
        <v>20</v>
      </c>
    </row>
    <row r="25" spans="1:13" outlineLevel="1">
      <c r="B25" s="37" t="s">
        <v>95</v>
      </c>
      <c r="C25" s="2" t="s">
        <v>106</v>
      </c>
      <c r="D25" s="3">
        <v>30</v>
      </c>
      <c r="E25" s="3">
        <v>30</v>
      </c>
      <c r="H25" s="40"/>
      <c r="I25" s="40"/>
      <c r="J25" s="40"/>
      <c r="K25" s="48">
        <v>4</v>
      </c>
      <c r="L25" s="48">
        <v>8</v>
      </c>
      <c r="M25" s="47">
        <f>SUM(K25*L25)</f>
        <v>32</v>
      </c>
    </row>
    <row r="26" spans="1:13" outlineLevel="1">
      <c r="B26" s="37" t="s">
        <v>95</v>
      </c>
      <c r="C26" s="2" t="s">
        <v>94</v>
      </c>
      <c r="D26" s="3">
        <v>30</v>
      </c>
      <c r="E26" s="3">
        <v>30</v>
      </c>
      <c r="H26" s="40"/>
      <c r="I26" s="40"/>
      <c r="J26" s="40"/>
      <c r="K26" s="40"/>
      <c r="L26" s="40"/>
      <c r="M26" s="47">
        <v>20</v>
      </c>
    </row>
    <row r="27" spans="1:13" outlineLevel="1">
      <c r="B27" s="37" t="s">
        <v>100</v>
      </c>
      <c r="C27" s="2" t="s">
        <v>98</v>
      </c>
      <c r="D27" s="3">
        <v>30</v>
      </c>
      <c r="E27" s="3">
        <v>30</v>
      </c>
      <c r="F27" s="3" t="s">
        <v>110</v>
      </c>
      <c r="H27" s="40"/>
      <c r="I27" s="40"/>
      <c r="J27" s="40"/>
      <c r="K27" s="40"/>
      <c r="L27" s="40"/>
      <c r="M27" s="47">
        <v>20</v>
      </c>
    </row>
    <row r="28" spans="1:13" outlineLevel="1">
      <c r="B28" s="37" t="s">
        <v>99</v>
      </c>
      <c r="C28" s="2" t="s">
        <v>101</v>
      </c>
      <c r="D28" s="3">
        <v>30</v>
      </c>
      <c r="E28" s="3">
        <v>26</v>
      </c>
      <c r="F28" s="3" t="s">
        <v>111</v>
      </c>
      <c r="H28" s="40"/>
      <c r="I28" s="40"/>
      <c r="J28" s="40"/>
      <c r="K28" s="48">
        <v>4</v>
      </c>
      <c r="L28" s="48">
        <v>8</v>
      </c>
      <c r="M28" s="47">
        <f>SUM(K28*L28)</f>
        <v>32</v>
      </c>
    </row>
    <row r="29" spans="1:13" outlineLevel="1">
      <c r="B29" s="37" t="s">
        <v>102</v>
      </c>
      <c r="C29" s="2" t="s">
        <v>104</v>
      </c>
      <c r="D29" s="3">
        <v>30</v>
      </c>
      <c r="E29" s="3">
        <v>30</v>
      </c>
      <c r="H29" s="40"/>
      <c r="I29" s="40"/>
      <c r="J29" s="40"/>
      <c r="K29" s="40"/>
      <c r="L29" s="40"/>
      <c r="M29" s="47">
        <v>18</v>
      </c>
    </row>
    <row r="30" spans="1:13" outlineLevel="1">
      <c r="B30" s="37" t="s">
        <v>102</v>
      </c>
      <c r="C30" s="2" t="s">
        <v>105</v>
      </c>
      <c r="D30" s="3">
        <v>30</v>
      </c>
      <c r="E30" s="3">
        <v>30</v>
      </c>
      <c r="H30" s="40"/>
      <c r="I30" s="40"/>
      <c r="J30" s="40"/>
      <c r="K30" s="40"/>
      <c r="L30" s="40"/>
      <c r="M30" s="41">
        <v>1</v>
      </c>
    </row>
    <row r="31" spans="1:13">
      <c r="H31" s="40"/>
      <c r="I31" s="40"/>
      <c r="J31" s="40"/>
      <c r="K31" s="40"/>
      <c r="L31" s="40"/>
      <c r="M31" s="41"/>
    </row>
    <row r="32" spans="1:13" ht="25.5">
      <c r="A32" s="27" t="s">
        <v>126</v>
      </c>
      <c r="B32" s="28" t="s">
        <v>70</v>
      </c>
      <c r="C32" s="29"/>
      <c r="D32" s="27">
        <v>322</v>
      </c>
      <c r="E32" s="27">
        <v>242</v>
      </c>
      <c r="F32" s="27"/>
      <c r="G32" s="27" t="s">
        <v>97</v>
      </c>
      <c r="H32" s="38" t="s">
        <v>79</v>
      </c>
      <c r="I32" s="38" t="s">
        <v>79</v>
      </c>
      <c r="J32" s="38"/>
      <c r="K32" s="38"/>
      <c r="L32" s="38"/>
      <c r="M32" s="42">
        <v>8</v>
      </c>
    </row>
    <row r="33" spans="1:13">
      <c r="A33" s="52"/>
      <c r="B33" s="13"/>
      <c r="C33" s="37" t="s">
        <v>112</v>
      </c>
      <c r="D33" s="52" t="s">
        <v>6</v>
      </c>
      <c r="E33" s="52" t="s">
        <v>6</v>
      </c>
      <c r="F33" s="52"/>
      <c r="G33" s="52"/>
      <c r="H33" s="53"/>
      <c r="I33" s="53"/>
      <c r="J33" s="49"/>
      <c r="K33" s="48">
        <v>4</v>
      </c>
      <c r="L33" s="48">
        <v>10</v>
      </c>
      <c r="M33" s="47">
        <f>SUM(K33*L33)</f>
        <v>40</v>
      </c>
    </row>
    <row r="34" spans="1:13">
      <c r="A34" s="52"/>
      <c r="B34" s="13"/>
      <c r="C34" s="37" t="s">
        <v>113</v>
      </c>
      <c r="D34" s="52" t="s">
        <v>6</v>
      </c>
      <c r="E34" s="52" t="s">
        <v>6</v>
      </c>
      <c r="F34" s="52"/>
      <c r="G34" s="52"/>
      <c r="H34" s="53"/>
      <c r="I34" s="53"/>
      <c r="J34" s="49"/>
      <c r="K34" s="48">
        <v>4</v>
      </c>
      <c r="L34" s="48">
        <v>10</v>
      </c>
      <c r="M34" s="47">
        <f>SUM(K34*L34)</f>
        <v>40</v>
      </c>
    </row>
    <row r="35" spans="1:13">
      <c r="A35" s="52"/>
      <c r="B35" s="13"/>
      <c r="C35" s="37" t="s">
        <v>114</v>
      </c>
      <c r="D35" s="52" t="s">
        <v>6</v>
      </c>
      <c r="E35" s="52" t="s">
        <v>6</v>
      </c>
      <c r="F35" s="52"/>
      <c r="G35" s="52"/>
      <c r="H35" s="53"/>
      <c r="I35" s="53"/>
      <c r="J35" s="49"/>
      <c r="K35" s="48">
        <v>4</v>
      </c>
      <c r="L35" s="48">
        <v>10</v>
      </c>
      <c r="M35" s="47">
        <f>SUM(K35*L35)</f>
        <v>40</v>
      </c>
    </row>
    <row r="36" spans="1:13">
      <c r="A36" s="52"/>
      <c r="B36" s="13"/>
      <c r="C36" s="37" t="s">
        <v>115</v>
      </c>
      <c r="D36" s="52" t="s">
        <v>6</v>
      </c>
      <c r="E36" s="52" t="s">
        <v>6</v>
      </c>
      <c r="F36" s="52"/>
      <c r="G36" s="52"/>
      <c r="H36" s="53"/>
      <c r="I36" s="53"/>
      <c r="J36" s="49"/>
      <c r="K36" s="48">
        <v>4</v>
      </c>
      <c r="L36" s="48">
        <v>10</v>
      </c>
      <c r="M36" s="47">
        <f>SUM(K36*L36)</f>
        <v>40</v>
      </c>
    </row>
    <row r="37" spans="1:13">
      <c r="A37" s="52"/>
      <c r="B37" s="13"/>
      <c r="C37" s="37" t="s">
        <v>116</v>
      </c>
      <c r="D37" s="52" t="s">
        <v>6</v>
      </c>
      <c r="E37" s="52" t="s">
        <v>6</v>
      </c>
      <c r="F37" s="52"/>
      <c r="G37" s="52"/>
      <c r="H37" s="53"/>
      <c r="I37" s="53"/>
      <c r="J37" s="49"/>
      <c r="K37" s="48">
        <v>4</v>
      </c>
      <c r="L37" s="48">
        <v>10</v>
      </c>
      <c r="M37" s="47">
        <f>SUM(K37*L37)</f>
        <v>40</v>
      </c>
    </row>
    <row r="38" spans="1:13">
      <c r="A38" s="52"/>
      <c r="B38" s="13"/>
      <c r="C38" s="37" t="s">
        <v>11</v>
      </c>
      <c r="D38" s="52" t="s">
        <v>6</v>
      </c>
      <c r="E38" s="52" t="s">
        <v>6</v>
      </c>
      <c r="F38" s="52"/>
      <c r="G38" s="52"/>
      <c r="H38" s="53"/>
      <c r="I38" s="53"/>
      <c r="J38" s="49"/>
      <c r="K38" s="48">
        <v>4</v>
      </c>
      <c r="L38" s="48">
        <v>5</v>
      </c>
      <c r="M38" s="47">
        <f>SUM(K38*L38)</f>
        <v>20</v>
      </c>
    </row>
    <row r="39" spans="1:13">
      <c r="A39" s="52"/>
      <c r="B39" s="13"/>
      <c r="C39" s="37" t="s">
        <v>123</v>
      </c>
      <c r="D39" s="52" t="s">
        <v>6</v>
      </c>
      <c r="E39" s="52" t="s">
        <v>6</v>
      </c>
      <c r="F39" s="52"/>
      <c r="G39" s="52"/>
      <c r="H39" s="53"/>
      <c r="I39" s="53"/>
      <c r="J39" s="49"/>
      <c r="K39" s="49"/>
      <c r="L39" s="48">
        <v>20</v>
      </c>
      <c r="M39" s="47">
        <f>SUM(L39)</f>
        <v>20</v>
      </c>
    </row>
    <row r="40" spans="1:13">
      <c r="H40" s="40"/>
      <c r="I40" s="40"/>
      <c r="J40" s="40"/>
      <c r="K40" s="40"/>
      <c r="L40" s="40"/>
      <c r="M40" s="41"/>
    </row>
    <row r="41" spans="1:13" ht="15">
      <c r="A41" s="51"/>
      <c r="B41" s="9"/>
      <c r="C41" s="4"/>
      <c r="D41" s="5"/>
      <c r="E41" s="5"/>
      <c r="F41" s="5"/>
      <c r="G41" s="5"/>
      <c r="H41" s="5"/>
      <c r="I41" s="5"/>
      <c r="J41" s="5"/>
      <c r="K41" s="5"/>
      <c r="L41" s="11"/>
      <c r="M41" s="7">
        <f>SUM(M8:M39)</f>
        <v>567</v>
      </c>
    </row>
  </sheetData>
  <mergeCells count="11">
    <mergeCell ref="H35:I35"/>
    <mergeCell ref="H36:I36"/>
    <mergeCell ref="H37:I37"/>
    <mergeCell ref="H38:I38"/>
    <mergeCell ref="H39:I39"/>
    <mergeCell ref="A1:C1"/>
    <mergeCell ref="D1:F1"/>
    <mergeCell ref="H1:I1"/>
    <mergeCell ref="J1:M1"/>
    <mergeCell ref="H33:I33"/>
    <mergeCell ref="H34:I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M41"/>
  <sheetViews>
    <sheetView topLeftCell="A18" workbookViewId="0">
      <selection activeCell="B34" sqref="B34"/>
    </sheetView>
  </sheetViews>
  <sheetFormatPr defaultRowHeight="12.75" outlineLevelRow="1"/>
  <cols>
    <col min="1" max="1" width="4.7109375" style="3" customWidth="1"/>
    <col min="2" max="2" width="20.7109375" style="8" customWidth="1"/>
    <col min="3" max="3" width="22.7109375" style="2" customWidth="1"/>
    <col min="4" max="6" width="11.7109375" style="3" customWidth="1"/>
    <col min="7" max="7" width="20.7109375" style="3" customWidth="1"/>
    <col min="8" max="9" width="15.7109375" style="3" customWidth="1"/>
    <col min="10" max="11" width="7.7109375" style="3" customWidth="1"/>
    <col min="12" max="12" width="7.7109375" style="10" customWidth="1"/>
    <col min="13" max="13" width="9.140625" style="6"/>
    <col min="14" max="16384" width="9.140625" style="1"/>
  </cols>
  <sheetData>
    <row r="1" spans="1:13" ht="15" customHeight="1">
      <c r="A1" s="24" t="s">
        <v>1</v>
      </c>
      <c r="B1" s="25"/>
      <c r="C1" s="26"/>
      <c r="D1" s="21" t="s">
        <v>72</v>
      </c>
      <c r="E1" s="21"/>
      <c r="F1" s="21"/>
      <c r="G1" s="15" t="s">
        <v>5</v>
      </c>
      <c r="H1" s="22" t="s">
        <v>48</v>
      </c>
      <c r="I1" s="22"/>
      <c r="J1" s="23" t="s">
        <v>46</v>
      </c>
      <c r="K1" s="23"/>
      <c r="L1" s="23"/>
      <c r="M1" s="23"/>
    </row>
    <row r="2" spans="1:13" ht="30">
      <c r="A2" s="20" t="s">
        <v>51</v>
      </c>
      <c r="B2" s="20" t="s">
        <v>8</v>
      </c>
      <c r="C2" s="20" t="s">
        <v>4</v>
      </c>
      <c r="D2" s="18" t="s">
        <v>49</v>
      </c>
      <c r="E2" s="18" t="s">
        <v>2</v>
      </c>
      <c r="F2" s="18" t="s">
        <v>47</v>
      </c>
      <c r="G2" s="15" t="s">
        <v>38</v>
      </c>
      <c r="H2" s="17" t="s">
        <v>50</v>
      </c>
      <c r="I2" s="17" t="s">
        <v>3</v>
      </c>
      <c r="J2" s="19" t="s">
        <v>80</v>
      </c>
      <c r="K2" s="19" t="s">
        <v>119</v>
      </c>
      <c r="L2" s="19" t="s">
        <v>118</v>
      </c>
      <c r="M2" s="19" t="s">
        <v>78</v>
      </c>
    </row>
    <row r="3" spans="1:13" ht="25.5">
      <c r="A3" s="27" t="s">
        <v>52</v>
      </c>
      <c r="B3" s="28" t="s">
        <v>12</v>
      </c>
      <c r="C3" s="29"/>
      <c r="D3" s="27">
        <v>340</v>
      </c>
      <c r="E3" s="27">
        <v>260</v>
      </c>
      <c r="F3" s="27">
        <v>150</v>
      </c>
      <c r="G3" s="27" t="s">
        <v>73</v>
      </c>
      <c r="H3" s="38" t="s">
        <v>79</v>
      </c>
      <c r="I3" s="38" t="s">
        <v>13</v>
      </c>
      <c r="J3" s="38"/>
      <c r="K3" s="38"/>
      <c r="L3" s="38"/>
      <c r="M3" s="39">
        <v>1</v>
      </c>
    </row>
    <row r="4" spans="1:13">
      <c r="A4" s="27" t="s">
        <v>53</v>
      </c>
      <c r="B4" s="28" t="s">
        <v>45</v>
      </c>
      <c r="C4" s="29"/>
      <c r="D4" s="27" t="s">
        <v>35</v>
      </c>
      <c r="E4" s="27" t="s">
        <v>35</v>
      </c>
      <c r="F4" s="27" t="s">
        <v>35</v>
      </c>
      <c r="G4" s="27"/>
      <c r="H4" s="38" t="s">
        <v>13</v>
      </c>
      <c r="I4" s="38" t="s">
        <v>13</v>
      </c>
      <c r="J4" s="38"/>
      <c r="K4" s="38"/>
      <c r="L4" s="38"/>
      <c r="M4" s="39">
        <v>1</v>
      </c>
    </row>
    <row r="5" spans="1:13">
      <c r="B5" s="13"/>
      <c r="H5" s="40"/>
      <c r="I5" s="40"/>
      <c r="J5" s="40"/>
      <c r="K5" s="40"/>
      <c r="L5" s="40"/>
      <c r="M5" s="41"/>
    </row>
    <row r="6" spans="1:13" ht="25.5">
      <c r="A6" s="27" t="s">
        <v>54</v>
      </c>
      <c r="B6" s="28" t="s">
        <v>22</v>
      </c>
      <c r="C6" s="29" t="s">
        <v>34</v>
      </c>
      <c r="D6" s="27" t="s">
        <v>82</v>
      </c>
      <c r="E6" s="27" t="s">
        <v>83</v>
      </c>
      <c r="F6" s="27"/>
      <c r="G6" s="27" t="s">
        <v>81</v>
      </c>
      <c r="H6" s="38" t="s">
        <v>79</v>
      </c>
      <c r="I6" s="38" t="s">
        <v>79</v>
      </c>
      <c r="J6" s="38">
        <v>24</v>
      </c>
      <c r="K6" s="38"/>
      <c r="L6" s="38"/>
      <c r="M6" s="39">
        <v>1</v>
      </c>
    </row>
    <row r="7" spans="1:13" ht="25.5">
      <c r="A7" s="27" t="s">
        <v>55</v>
      </c>
      <c r="B7" s="28" t="s">
        <v>23</v>
      </c>
      <c r="C7" s="29" t="s">
        <v>24</v>
      </c>
      <c r="D7" s="27" t="s">
        <v>82</v>
      </c>
      <c r="E7" s="27" t="s">
        <v>83</v>
      </c>
      <c r="F7" s="27"/>
      <c r="G7" s="27" t="s">
        <v>81</v>
      </c>
      <c r="H7" s="38" t="s">
        <v>79</v>
      </c>
      <c r="I7" s="38" t="s">
        <v>79</v>
      </c>
      <c r="J7" s="38">
        <v>24</v>
      </c>
      <c r="K7" s="38"/>
      <c r="L7" s="38"/>
      <c r="M7" s="39">
        <v>1</v>
      </c>
    </row>
    <row r="8" spans="1:13">
      <c r="B8" s="13"/>
      <c r="H8" s="40"/>
      <c r="I8" s="40"/>
      <c r="J8" s="40"/>
      <c r="K8" s="40"/>
      <c r="L8" s="40"/>
      <c r="M8" s="41"/>
    </row>
    <row r="9" spans="1:13" ht="38.25">
      <c r="A9" s="27" t="s">
        <v>57</v>
      </c>
      <c r="B9" s="28" t="s">
        <v>21</v>
      </c>
      <c r="C9" s="29"/>
      <c r="D9" s="27">
        <v>80</v>
      </c>
      <c r="E9" s="27">
        <v>60</v>
      </c>
      <c r="F9" s="27"/>
      <c r="G9" s="27" t="s">
        <v>77</v>
      </c>
      <c r="H9" s="38" t="s">
        <v>79</v>
      </c>
      <c r="I9" s="38" t="s">
        <v>79</v>
      </c>
      <c r="J9" s="38"/>
      <c r="K9" s="38"/>
      <c r="L9" s="38"/>
      <c r="M9" s="42">
        <v>60</v>
      </c>
    </row>
    <row r="10" spans="1:13" outlineLevel="1">
      <c r="B10" s="13"/>
      <c r="C10" s="2" t="s">
        <v>76</v>
      </c>
      <c r="H10" s="40"/>
      <c r="I10" s="40"/>
      <c r="J10" s="40"/>
      <c r="K10" s="40"/>
      <c r="L10" s="40"/>
      <c r="M10" s="47">
        <v>20</v>
      </c>
    </row>
    <row r="11" spans="1:13" outlineLevel="1">
      <c r="B11" s="13"/>
      <c r="C11" s="2" t="s">
        <v>74</v>
      </c>
      <c r="H11" s="40"/>
      <c r="I11" s="40"/>
      <c r="J11" s="40"/>
      <c r="K11" s="40"/>
      <c r="L11" s="40"/>
      <c r="M11" s="47">
        <v>20</v>
      </c>
    </row>
    <row r="12" spans="1:13" outlineLevel="1">
      <c r="B12" s="13"/>
      <c r="C12" s="2" t="s">
        <v>75</v>
      </c>
      <c r="H12" s="40"/>
      <c r="I12" s="40"/>
      <c r="J12" s="40"/>
      <c r="K12" s="40"/>
      <c r="L12" s="40"/>
      <c r="M12" s="47">
        <v>20</v>
      </c>
    </row>
    <row r="13" spans="1:13">
      <c r="B13" s="13"/>
      <c r="H13" s="40"/>
      <c r="I13" s="40"/>
      <c r="J13" s="40"/>
      <c r="K13" s="40"/>
      <c r="L13" s="40"/>
      <c r="M13" s="41"/>
    </row>
    <row r="14" spans="1:13" ht="25.5">
      <c r="A14" s="43" t="s">
        <v>58</v>
      </c>
      <c r="B14" s="44" t="s">
        <v>93</v>
      </c>
      <c r="C14" s="45"/>
      <c r="D14" s="43">
        <v>235</v>
      </c>
      <c r="E14" s="43">
        <v>100</v>
      </c>
      <c r="F14" s="43"/>
      <c r="G14" s="43" t="s">
        <v>97</v>
      </c>
      <c r="H14" s="46" t="s">
        <v>79</v>
      </c>
      <c r="I14" s="46" t="s">
        <v>79</v>
      </c>
      <c r="J14" s="46"/>
      <c r="K14" s="46"/>
      <c r="L14" s="46"/>
      <c r="M14" s="42">
        <v>20</v>
      </c>
    </row>
    <row r="15" spans="1:13" outlineLevel="1">
      <c r="B15" s="13"/>
      <c r="C15" s="2" t="s">
        <v>86</v>
      </c>
      <c r="H15" s="40"/>
      <c r="I15" s="40"/>
      <c r="J15" s="40"/>
      <c r="K15" s="49"/>
      <c r="L15" s="40"/>
      <c r="M15" s="48">
        <v>8</v>
      </c>
    </row>
    <row r="16" spans="1:13" outlineLevel="1">
      <c r="B16" s="13"/>
      <c r="C16" s="2" t="s">
        <v>85</v>
      </c>
      <c r="H16" s="40"/>
      <c r="I16" s="40"/>
      <c r="J16" s="40"/>
      <c r="K16" s="49"/>
      <c r="L16" s="40"/>
      <c r="M16" s="48">
        <v>6</v>
      </c>
    </row>
    <row r="17" spans="1:13" outlineLevel="1">
      <c r="B17" s="13"/>
      <c r="C17" s="2" t="s">
        <v>87</v>
      </c>
      <c r="H17" s="40"/>
      <c r="I17" s="40"/>
      <c r="J17" s="40"/>
      <c r="K17" s="49"/>
      <c r="L17" s="40"/>
      <c r="M17" s="48">
        <v>6</v>
      </c>
    </row>
    <row r="18" spans="1:13">
      <c r="B18" s="13"/>
      <c r="H18" s="40"/>
      <c r="I18" s="40"/>
      <c r="J18" s="40"/>
      <c r="K18" s="40"/>
      <c r="L18" s="40"/>
      <c r="M18" s="41"/>
    </row>
    <row r="19" spans="1:13" ht="25.5">
      <c r="A19" s="27" t="s">
        <v>71</v>
      </c>
      <c r="B19" s="28" t="s">
        <v>70</v>
      </c>
      <c r="C19" s="29"/>
      <c r="D19" s="27">
        <v>322</v>
      </c>
      <c r="E19" s="27">
        <v>242</v>
      </c>
      <c r="F19" s="27"/>
      <c r="G19" s="27" t="s">
        <v>97</v>
      </c>
      <c r="H19" s="38" t="s">
        <v>79</v>
      </c>
      <c r="I19" s="38" t="s">
        <v>79</v>
      </c>
      <c r="J19" s="38"/>
      <c r="K19" s="38"/>
      <c r="L19" s="38"/>
      <c r="M19" s="42">
        <v>6</v>
      </c>
    </row>
    <row r="20" spans="1:13" outlineLevel="1">
      <c r="B20" s="37" t="s">
        <v>96</v>
      </c>
      <c r="C20" s="2" t="s">
        <v>103</v>
      </c>
      <c r="D20" s="3">
        <v>150</v>
      </c>
      <c r="E20" s="3">
        <v>90</v>
      </c>
      <c r="H20" s="40"/>
      <c r="I20" s="40"/>
      <c r="J20" s="40"/>
      <c r="K20" s="48">
        <v>4</v>
      </c>
      <c r="L20" s="40">
        <v>1</v>
      </c>
      <c r="M20" s="47">
        <f>SUM(K20*L20)</f>
        <v>4</v>
      </c>
    </row>
    <row r="21" spans="1:13" outlineLevel="1">
      <c r="B21" s="37" t="s">
        <v>96</v>
      </c>
      <c r="C21" s="2" t="s">
        <v>90</v>
      </c>
      <c r="D21" s="3">
        <v>150</v>
      </c>
      <c r="E21" s="3">
        <v>90</v>
      </c>
      <c r="H21" s="40"/>
      <c r="I21" s="40"/>
      <c r="J21" s="40"/>
      <c r="K21" s="40"/>
      <c r="L21" s="40"/>
      <c r="M21" s="41">
        <v>4</v>
      </c>
    </row>
    <row r="22" spans="1:13" outlineLevel="1">
      <c r="B22" s="37" t="s">
        <v>96</v>
      </c>
      <c r="C22" s="2" t="s">
        <v>91</v>
      </c>
      <c r="D22" s="3">
        <v>150</v>
      </c>
      <c r="E22" s="3">
        <v>90</v>
      </c>
      <c r="H22" s="40"/>
      <c r="I22" s="40"/>
      <c r="J22" s="40"/>
      <c r="K22" s="40"/>
      <c r="L22" s="40"/>
      <c r="M22" s="41">
        <v>1</v>
      </c>
    </row>
    <row r="23" spans="1:13" outlineLevel="1">
      <c r="B23" s="37" t="s">
        <v>96</v>
      </c>
      <c r="C23" s="2" t="s">
        <v>92</v>
      </c>
      <c r="D23" s="3">
        <v>150</v>
      </c>
      <c r="E23" s="3">
        <v>90</v>
      </c>
      <c r="H23" s="40"/>
      <c r="I23" s="40"/>
      <c r="J23" s="40"/>
      <c r="K23" s="40"/>
      <c r="L23" s="40"/>
      <c r="M23" s="41">
        <v>1</v>
      </c>
    </row>
    <row r="24" spans="1:13" outlineLevel="1">
      <c r="B24" s="37" t="s">
        <v>107</v>
      </c>
      <c r="C24" s="2" t="s">
        <v>108</v>
      </c>
      <c r="D24" s="3">
        <v>130</v>
      </c>
      <c r="E24" s="3">
        <v>112</v>
      </c>
      <c r="F24" s="3" t="s">
        <v>109</v>
      </c>
      <c r="H24" s="40"/>
      <c r="I24" s="40"/>
      <c r="J24" s="40"/>
      <c r="K24" s="40"/>
      <c r="L24" s="40"/>
      <c r="M24" s="47">
        <v>20</v>
      </c>
    </row>
    <row r="25" spans="1:13" outlineLevel="1">
      <c r="B25" s="37" t="s">
        <v>95</v>
      </c>
      <c r="C25" s="2" t="s">
        <v>106</v>
      </c>
      <c r="D25" s="3">
        <v>30</v>
      </c>
      <c r="E25" s="3">
        <v>30</v>
      </c>
      <c r="H25" s="40"/>
      <c r="I25" s="40"/>
      <c r="J25" s="40"/>
      <c r="K25" s="48">
        <v>4</v>
      </c>
      <c r="L25" s="48">
        <v>8</v>
      </c>
      <c r="M25" s="47">
        <f>SUM(K25*L25)</f>
        <v>32</v>
      </c>
    </row>
    <row r="26" spans="1:13" outlineLevel="1">
      <c r="B26" s="37" t="s">
        <v>95</v>
      </c>
      <c r="C26" s="2" t="s">
        <v>94</v>
      </c>
      <c r="D26" s="3">
        <v>30</v>
      </c>
      <c r="E26" s="3">
        <v>30</v>
      </c>
      <c r="H26" s="40"/>
      <c r="I26" s="40"/>
      <c r="J26" s="40"/>
      <c r="K26" s="40"/>
      <c r="L26" s="40"/>
      <c r="M26" s="47">
        <v>20</v>
      </c>
    </row>
    <row r="27" spans="1:13" outlineLevel="1">
      <c r="B27" s="37" t="s">
        <v>100</v>
      </c>
      <c r="C27" s="2" t="s">
        <v>98</v>
      </c>
      <c r="D27" s="3">
        <v>30</v>
      </c>
      <c r="E27" s="3">
        <v>30</v>
      </c>
      <c r="F27" s="3" t="s">
        <v>110</v>
      </c>
      <c r="H27" s="40"/>
      <c r="I27" s="40"/>
      <c r="J27" s="40"/>
      <c r="K27" s="40"/>
      <c r="L27" s="40"/>
      <c r="M27" s="47">
        <v>20</v>
      </c>
    </row>
    <row r="28" spans="1:13" outlineLevel="1">
      <c r="B28" s="37" t="s">
        <v>99</v>
      </c>
      <c r="C28" s="2" t="s">
        <v>101</v>
      </c>
      <c r="D28" s="3">
        <v>30</v>
      </c>
      <c r="E28" s="3">
        <v>26</v>
      </c>
      <c r="F28" s="3" t="s">
        <v>111</v>
      </c>
      <c r="H28" s="40"/>
      <c r="I28" s="40"/>
      <c r="J28" s="40"/>
      <c r="K28" s="48">
        <v>4</v>
      </c>
      <c r="L28" s="48">
        <v>8</v>
      </c>
      <c r="M28" s="47">
        <f>SUM(K28*L28)</f>
        <v>32</v>
      </c>
    </row>
    <row r="29" spans="1:13" outlineLevel="1">
      <c r="B29" s="37" t="s">
        <v>102</v>
      </c>
      <c r="C29" s="2" t="s">
        <v>104</v>
      </c>
      <c r="D29" s="3">
        <v>30</v>
      </c>
      <c r="E29" s="3">
        <v>30</v>
      </c>
      <c r="H29" s="40"/>
      <c r="I29" s="40"/>
      <c r="J29" s="40"/>
      <c r="K29" s="40"/>
      <c r="L29" s="40"/>
      <c r="M29" s="47">
        <v>18</v>
      </c>
    </row>
    <row r="30" spans="1:13" outlineLevel="1">
      <c r="B30" s="37" t="s">
        <v>102</v>
      </c>
      <c r="C30" s="2" t="s">
        <v>105</v>
      </c>
      <c r="D30" s="3">
        <v>30</v>
      </c>
      <c r="E30" s="3">
        <v>30</v>
      </c>
      <c r="H30" s="40"/>
      <c r="I30" s="40"/>
      <c r="J30" s="40"/>
      <c r="K30" s="40"/>
      <c r="L30" s="40"/>
      <c r="M30" s="41">
        <v>1</v>
      </c>
    </row>
    <row r="31" spans="1:13">
      <c r="H31" s="40"/>
      <c r="I31" s="40"/>
      <c r="J31" s="40"/>
      <c r="K31" s="40"/>
      <c r="L31" s="40"/>
      <c r="M31" s="41"/>
    </row>
    <row r="32" spans="1:13" ht="25.5">
      <c r="A32" s="27" t="s">
        <v>126</v>
      </c>
      <c r="B32" s="28" t="s">
        <v>70</v>
      </c>
      <c r="C32" s="29"/>
      <c r="D32" s="27">
        <v>322</v>
      </c>
      <c r="E32" s="27">
        <v>242</v>
      </c>
      <c r="F32" s="27"/>
      <c r="G32" s="27" t="s">
        <v>97</v>
      </c>
      <c r="H32" s="38" t="s">
        <v>79</v>
      </c>
      <c r="I32" s="38" t="s">
        <v>79</v>
      </c>
      <c r="J32" s="38"/>
      <c r="K32" s="38"/>
      <c r="L32" s="38"/>
      <c r="M32" s="42">
        <v>8</v>
      </c>
    </row>
    <row r="33" spans="1:13">
      <c r="A33" s="52"/>
      <c r="B33" s="13"/>
      <c r="C33" s="37" t="s">
        <v>112</v>
      </c>
      <c r="D33" s="52" t="s">
        <v>6</v>
      </c>
      <c r="E33" s="52" t="s">
        <v>6</v>
      </c>
      <c r="F33" s="52"/>
      <c r="G33" s="52"/>
      <c r="H33" s="53"/>
      <c r="I33" s="53"/>
      <c r="J33" s="49"/>
      <c r="K33" s="48">
        <v>4</v>
      </c>
      <c r="L33" s="48">
        <v>10</v>
      </c>
      <c r="M33" s="47">
        <f>SUM(K33*L33)</f>
        <v>40</v>
      </c>
    </row>
    <row r="34" spans="1:13">
      <c r="A34" s="52"/>
      <c r="B34" s="13"/>
      <c r="C34" s="37" t="s">
        <v>113</v>
      </c>
      <c r="D34" s="52" t="s">
        <v>6</v>
      </c>
      <c r="E34" s="52" t="s">
        <v>6</v>
      </c>
      <c r="F34" s="52"/>
      <c r="G34" s="52"/>
      <c r="H34" s="53"/>
      <c r="I34" s="53"/>
      <c r="J34" s="49"/>
      <c r="K34" s="48">
        <v>4</v>
      </c>
      <c r="L34" s="48">
        <v>10</v>
      </c>
      <c r="M34" s="47">
        <f>SUM(K34*L34)</f>
        <v>40</v>
      </c>
    </row>
    <row r="35" spans="1:13">
      <c r="A35" s="52"/>
      <c r="B35" s="13"/>
      <c r="C35" s="37" t="s">
        <v>114</v>
      </c>
      <c r="D35" s="52" t="s">
        <v>6</v>
      </c>
      <c r="E35" s="52" t="s">
        <v>6</v>
      </c>
      <c r="F35" s="52"/>
      <c r="G35" s="52"/>
      <c r="H35" s="53"/>
      <c r="I35" s="53"/>
      <c r="J35" s="49"/>
      <c r="K35" s="48">
        <v>4</v>
      </c>
      <c r="L35" s="48">
        <v>10</v>
      </c>
      <c r="M35" s="47">
        <f>SUM(K35*L35)</f>
        <v>40</v>
      </c>
    </row>
    <row r="36" spans="1:13">
      <c r="A36" s="52"/>
      <c r="B36" s="13"/>
      <c r="C36" s="37" t="s">
        <v>115</v>
      </c>
      <c r="D36" s="52" t="s">
        <v>6</v>
      </c>
      <c r="E36" s="52" t="s">
        <v>6</v>
      </c>
      <c r="F36" s="52"/>
      <c r="G36" s="52"/>
      <c r="H36" s="53"/>
      <c r="I36" s="53"/>
      <c r="J36" s="49"/>
      <c r="K36" s="48">
        <v>4</v>
      </c>
      <c r="L36" s="48">
        <v>10</v>
      </c>
      <c r="M36" s="47">
        <f>SUM(K36*L36)</f>
        <v>40</v>
      </c>
    </row>
    <row r="37" spans="1:13">
      <c r="A37" s="52"/>
      <c r="B37" s="13"/>
      <c r="C37" s="37" t="s">
        <v>116</v>
      </c>
      <c r="D37" s="52" t="s">
        <v>6</v>
      </c>
      <c r="E37" s="52" t="s">
        <v>6</v>
      </c>
      <c r="F37" s="52"/>
      <c r="G37" s="52"/>
      <c r="H37" s="53"/>
      <c r="I37" s="53"/>
      <c r="J37" s="49"/>
      <c r="K37" s="48">
        <v>4</v>
      </c>
      <c r="L37" s="48">
        <v>10</v>
      </c>
      <c r="M37" s="47">
        <f>SUM(K37*L37)</f>
        <v>40</v>
      </c>
    </row>
    <row r="38" spans="1:13">
      <c r="A38" s="52"/>
      <c r="B38" s="13"/>
      <c r="C38" s="37" t="s">
        <v>11</v>
      </c>
      <c r="D38" s="52" t="s">
        <v>6</v>
      </c>
      <c r="E38" s="52" t="s">
        <v>6</v>
      </c>
      <c r="F38" s="52"/>
      <c r="G38" s="52"/>
      <c r="H38" s="53"/>
      <c r="I38" s="53"/>
      <c r="J38" s="49"/>
      <c r="K38" s="48">
        <v>4</v>
      </c>
      <c r="L38" s="48">
        <v>5</v>
      </c>
      <c r="M38" s="47">
        <f>SUM(K38*L38)</f>
        <v>20</v>
      </c>
    </row>
    <row r="39" spans="1:13">
      <c r="A39" s="52"/>
      <c r="B39" s="13"/>
      <c r="C39" s="37" t="s">
        <v>123</v>
      </c>
      <c r="D39" s="52" t="s">
        <v>6</v>
      </c>
      <c r="E39" s="52" t="s">
        <v>6</v>
      </c>
      <c r="F39" s="52"/>
      <c r="G39" s="52"/>
      <c r="H39" s="53"/>
      <c r="I39" s="53"/>
      <c r="J39" s="49"/>
      <c r="K39" s="49"/>
      <c r="L39" s="48">
        <v>20</v>
      </c>
      <c r="M39" s="47">
        <f>SUM(L39)</f>
        <v>20</v>
      </c>
    </row>
    <row r="40" spans="1:13">
      <c r="H40" s="40"/>
      <c r="I40" s="40"/>
      <c r="J40" s="40"/>
      <c r="K40" s="40"/>
      <c r="L40" s="40"/>
      <c r="M40" s="41"/>
    </row>
    <row r="41" spans="1:13" ht="15">
      <c r="A41" s="51"/>
      <c r="B41" s="9"/>
      <c r="C41" s="4"/>
      <c r="D41" s="5"/>
      <c r="E41" s="5"/>
      <c r="F41" s="5"/>
      <c r="G41" s="5"/>
      <c r="H41" s="5"/>
      <c r="I41" s="5"/>
      <c r="J41" s="5"/>
      <c r="K41" s="5"/>
      <c r="L41" s="11"/>
      <c r="M41" s="7">
        <f>SUM(M8:M39)</f>
        <v>567</v>
      </c>
    </row>
  </sheetData>
  <mergeCells count="11">
    <mergeCell ref="H35:I35"/>
    <mergeCell ref="H36:I36"/>
    <mergeCell ref="H37:I37"/>
    <mergeCell ref="H38:I38"/>
    <mergeCell ref="H39:I39"/>
    <mergeCell ref="A1:C1"/>
    <mergeCell ref="D1:F1"/>
    <mergeCell ref="H1:I1"/>
    <mergeCell ref="J1:M1"/>
    <mergeCell ref="H33:I33"/>
    <mergeCell ref="H34:I3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J16" sqref="J16"/>
    </sheetView>
  </sheetViews>
  <sheetFormatPr defaultRowHeight="15"/>
  <cols>
    <col min="2" max="2" width="16.140625" bestFit="1" customWidth="1"/>
    <col min="3" max="3" width="24.42578125" bestFit="1" customWidth="1"/>
    <col min="4" max="5" width="4" bestFit="1" customWidth="1"/>
    <col min="6" max="6" width="9.5703125" bestFit="1" customWidth="1"/>
    <col min="7" max="7" width="12.5703125" bestFit="1" customWidth="1"/>
    <col min="8" max="8" width="12.140625" bestFit="1" customWidth="1"/>
    <col min="9" max="9" width="11.42578125" bestFit="1" customWidth="1"/>
    <col min="13" max="13" width="7.5703125" customWidth="1"/>
  </cols>
  <sheetData>
    <row r="1" spans="1:13" s="1" customFormat="1" ht="25.5">
      <c r="A1" s="27" t="s">
        <v>56</v>
      </c>
      <c r="B1" s="28" t="s">
        <v>0</v>
      </c>
      <c r="C1" s="29" t="s">
        <v>9</v>
      </c>
      <c r="D1" s="27">
        <v>130</v>
      </c>
      <c r="E1" s="27">
        <v>112</v>
      </c>
      <c r="F1" s="27" t="s">
        <v>84</v>
      </c>
      <c r="G1" s="27" t="s">
        <v>15</v>
      </c>
      <c r="H1" s="27" t="s">
        <v>79</v>
      </c>
      <c r="I1" s="27" t="s">
        <v>79</v>
      </c>
      <c r="J1" s="27"/>
      <c r="K1" s="27"/>
      <c r="L1" s="30"/>
      <c r="M1" s="31">
        <v>20</v>
      </c>
    </row>
    <row r="2" spans="1:13" s="1" customFormat="1" ht="12.75">
      <c r="A2" s="32" t="s">
        <v>59</v>
      </c>
      <c r="B2" s="33" t="s">
        <v>66</v>
      </c>
      <c r="C2" s="34" t="s">
        <v>88</v>
      </c>
      <c r="D2" s="32" t="s">
        <v>89</v>
      </c>
      <c r="E2" s="32" t="s">
        <v>89</v>
      </c>
      <c r="F2" s="32" t="s">
        <v>39</v>
      </c>
      <c r="G2" s="32" t="s">
        <v>15</v>
      </c>
      <c r="H2" s="32" t="s">
        <v>7</v>
      </c>
      <c r="I2" s="32" t="s">
        <v>7</v>
      </c>
      <c r="J2" s="32"/>
      <c r="K2" s="32"/>
      <c r="L2" s="35"/>
      <c r="M2" s="36">
        <v>4</v>
      </c>
    </row>
    <row r="3" spans="1:13" s="1" customFormat="1" ht="25.5">
      <c r="A3" s="3">
        <v>13</v>
      </c>
      <c r="B3" s="8" t="s">
        <v>16</v>
      </c>
      <c r="C3" s="2" t="s">
        <v>17</v>
      </c>
      <c r="D3" s="3">
        <v>30</v>
      </c>
      <c r="E3" s="3">
        <v>30</v>
      </c>
      <c r="F3" s="3">
        <v>1.2</v>
      </c>
      <c r="G3" s="3" t="s">
        <v>15</v>
      </c>
      <c r="H3" s="3" t="s">
        <v>7</v>
      </c>
      <c r="I3" s="3" t="s">
        <v>7</v>
      </c>
      <c r="J3" s="3"/>
      <c r="K3" s="3"/>
      <c r="L3" s="10"/>
      <c r="M3" s="6">
        <v>30</v>
      </c>
    </row>
    <row r="4" spans="1:13" s="1" customFormat="1" ht="12.75">
      <c r="A4" s="3">
        <v>25</v>
      </c>
      <c r="B4" s="8" t="s">
        <v>18</v>
      </c>
      <c r="C4" s="2" t="s">
        <v>19</v>
      </c>
      <c r="D4" s="3">
        <v>50</v>
      </c>
      <c r="E4" s="3">
        <v>30</v>
      </c>
      <c r="F4" s="3">
        <v>1.2</v>
      </c>
      <c r="G4" s="3" t="s">
        <v>15</v>
      </c>
      <c r="H4" s="3" t="s">
        <v>20</v>
      </c>
      <c r="I4" s="3" t="s">
        <v>20</v>
      </c>
      <c r="J4" s="3"/>
      <c r="K4" s="3"/>
      <c r="L4" s="10"/>
      <c r="M4" s="6">
        <v>1</v>
      </c>
    </row>
    <row r="5" spans="1:13" s="1" customFormat="1" ht="12.75">
      <c r="A5" s="3">
        <v>12</v>
      </c>
      <c r="B5" s="8" t="s">
        <v>26</v>
      </c>
      <c r="C5" s="2" t="s">
        <v>27</v>
      </c>
      <c r="D5" s="3">
        <v>10</v>
      </c>
      <c r="E5" s="3">
        <v>10</v>
      </c>
      <c r="F5" s="3">
        <v>1.2</v>
      </c>
      <c r="G5" s="3" t="s">
        <v>15</v>
      </c>
      <c r="H5" s="3" t="s">
        <v>7</v>
      </c>
      <c r="I5" s="3" t="s">
        <v>7</v>
      </c>
      <c r="J5" s="3"/>
      <c r="K5" s="3"/>
      <c r="L5" s="10"/>
      <c r="M5" s="6">
        <v>60</v>
      </c>
    </row>
    <row r="6" spans="1:13" s="1" customFormat="1" ht="12.75">
      <c r="A6" s="3">
        <v>16</v>
      </c>
      <c r="B6" s="8" t="s">
        <v>10</v>
      </c>
      <c r="C6" s="2" t="s">
        <v>14</v>
      </c>
      <c r="D6" s="3" t="s">
        <v>6</v>
      </c>
      <c r="E6" s="3" t="s">
        <v>6</v>
      </c>
      <c r="F6" s="3" t="s">
        <v>6</v>
      </c>
      <c r="G6" s="3"/>
      <c r="H6" s="12" t="s">
        <v>36</v>
      </c>
      <c r="I6" s="3"/>
      <c r="J6" s="3"/>
      <c r="K6" s="3"/>
      <c r="L6" s="10">
        <v>10</v>
      </c>
      <c r="M6" s="6">
        <f>SUM(L6*4)</f>
        <v>40</v>
      </c>
    </row>
    <row r="7" spans="1:13" s="1" customFormat="1" ht="12.75">
      <c r="A7" s="3">
        <v>21</v>
      </c>
      <c r="B7" s="8" t="s">
        <v>32</v>
      </c>
      <c r="C7" s="2" t="s">
        <v>31</v>
      </c>
      <c r="D7" s="3" t="s">
        <v>6</v>
      </c>
      <c r="E7" s="3" t="s">
        <v>6</v>
      </c>
      <c r="F7" s="3" t="s">
        <v>6</v>
      </c>
      <c r="G7" s="3"/>
      <c r="H7" s="12" t="s">
        <v>36</v>
      </c>
      <c r="I7" s="3"/>
      <c r="J7" s="3"/>
      <c r="K7" s="3"/>
      <c r="L7" s="10">
        <v>5</v>
      </c>
      <c r="M7" s="6">
        <v>16</v>
      </c>
    </row>
    <row r="8" spans="1:13" s="1" customFormat="1" ht="12.75">
      <c r="A8" s="3">
        <v>20</v>
      </c>
      <c r="B8" s="8" t="s">
        <v>30</v>
      </c>
      <c r="C8" s="2" t="s">
        <v>33</v>
      </c>
      <c r="D8" s="3" t="s">
        <v>6</v>
      </c>
      <c r="E8" s="3" t="s">
        <v>6</v>
      </c>
      <c r="F8" s="3" t="s">
        <v>6</v>
      </c>
      <c r="G8" s="3"/>
      <c r="H8" s="12" t="s">
        <v>37</v>
      </c>
      <c r="I8" s="3"/>
      <c r="J8" s="3"/>
      <c r="K8" s="3"/>
      <c r="L8" s="10"/>
      <c r="M8" s="6">
        <v>32</v>
      </c>
    </row>
    <row r="9" spans="1:13" s="1" customFormat="1" ht="38.25">
      <c r="A9" s="3">
        <v>8</v>
      </c>
      <c r="B9" s="8" t="s">
        <v>29</v>
      </c>
      <c r="C9" s="2" t="s">
        <v>28</v>
      </c>
      <c r="D9" s="3">
        <v>30</v>
      </c>
      <c r="E9" s="3">
        <v>30</v>
      </c>
      <c r="F9" s="3" t="s">
        <v>39</v>
      </c>
      <c r="G9" s="3" t="s">
        <v>15</v>
      </c>
      <c r="H9" s="3" t="s">
        <v>7</v>
      </c>
      <c r="I9" s="3" t="s">
        <v>7</v>
      </c>
      <c r="J9" s="3"/>
      <c r="K9" s="3"/>
      <c r="L9" s="10"/>
      <c r="M9" s="6">
        <v>10</v>
      </c>
    </row>
    <row r="10" spans="1:13" s="1" customFormat="1" ht="12.75">
      <c r="A10" s="3"/>
      <c r="B10" s="13" t="s">
        <v>67</v>
      </c>
      <c r="C10" s="2" t="s">
        <v>40</v>
      </c>
      <c r="D10" s="3">
        <v>30</v>
      </c>
      <c r="E10" s="3">
        <v>30</v>
      </c>
      <c r="F10" s="3" t="s">
        <v>39</v>
      </c>
      <c r="G10" s="3" t="s">
        <v>15</v>
      </c>
      <c r="H10" s="3" t="s">
        <v>7</v>
      </c>
      <c r="I10" s="3" t="s">
        <v>7</v>
      </c>
      <c r="J10" s="3"/>
      <c r="K10" s="3"/>
      <c r="L10" s="10"/>
      <c r="M10" s="6">
        <v>30</v>
      </c>
    </row>
    <row r="11" spans="1:13" s="1" customFormat="1" ht="25.5">
      <c r="A11" s="3"/>
      <c r="B11" s="13" t="s">
        <v>68</v>
      </c>
      <c r="C11" s="2" t="s">
        <v>41</v>
      </c>
      <c r="D11" s="3">
        <v>20</v>
      </c>
      <c r="E11" s="3">
        <v>25</v>
      </c>
      <c r="F11" s="3">
        <v>1.2</v>
      </c>
      <c r="G11" s="3" t="s">
        <v>15</v>
      </c>
      <c r="H11" s="3" t="s">
        <v>7</v>
      </c>
      <c r="I11" s="3" t="s">
        <v>7</v>
      </c>
      <c r="J11" s="3"/>
      <c r="K11" s="3"/>
      <c r="L11" s="10" t="s">
        <v>42</v>
      </c>
      <c r="M11" s="6">
        <v>40</v>
      </c>
    </row>
    <row r="12" spans="1:13" s="1" customFormat="1" ht="12.75">
      <c r="A12" s="3"/>
      <c r="B12" s="13" t="s">
        <v>69</v>
      </c>
      <c r="C12" s="2" t="s">
        <v>44</v>
      </c>
      <c r="D12" s="3">
        <v>30</v>
      </c>
      <c r="E12" s="3"/>
      <c r="F12" s="3" t="s">
        <v>39</v>
      </c>
      <c r="G12" s="3" t="s">
        <v>15</v>
      </c>
      <c r="H12" s="3" t="s">
        <v>7</v>
      </c>
      <c r="I12" s="3" t="s">
        <v>7</v>
      </c>
      <c r="J12" s="3"/>
      <c r="K12" s="3"/>
      <c r="L12" s="10" t="s">
        <v>43</v>
      </c>
      <c r="M12" s="6">
        <v>25</v>
      </c>
    </row>
    <row r="13" spans="1:13" s="1" customFormat="1" ht="12.75">
      <c r="A13" s="3"/>
      <c r="B13" s="13" t="s">
        <v>25</v>
      </c>
      <c r="C13" s="2" t="s">
        <v>27</v>
      </c>
      <c r="D13" s="3">
        <v>20</v>
      </c>
      <c r="E13" s="3"/>
      <c r="F13" s="3" t="s">
        <v>39</v>
      </c>
      <c r="G13" s="3" t="s">
        <v>15</v>
      </c>
      <c r="H13" s="3" t="s">
        <v>7</v>
      </c>
      <c r="I13" s="3" t="s">
        <v>7</v>
      </c>
      <c r="J13" s="3"/>
      <c r="K13" s="3"/>
      <c r="L13" s="10"/>
      <c r="M13" s="6">
        <v>40</v>
      </c>
    </row>
    <row r="14" spans="1:13" s="1" customFormat="1" ht="12.75">
      <c r="A14" s="3"/>
      <c r="B14" s="8"/>
      <c r="C14" s="2"/>
      <c r="D14" s="3"/>
      <c r="E14" s="3"/>
      <c r="F14" s="3"/>
      <c r="G14" s="3"/>
      <c r="H14" s="3"/>
      <c r="I14" s="3"/>
      <c r="J14" s="3"/>
      <c r="K14" s="3"/>
      <c r="L14" s="10"/>
      <c r="M14" s="6"/>
    </row>
    <row r="15" spans="1:13" s="1" customFormat="1" ht="12.75">
      <c r="A15" s="3"/>
      <c r="B15" s="8"/>
      <c r="C15" s="2"/>
      <c r="D15" s="3"/>
      <c r="E15" s="3"/>
      <c r="F15" s="3"/>
      <c r="G15" s="3"/>
      <c r="H15" s="3"/>
      <c r="I15" s="3"/>
      <c r="J15" s="3"/>
      <c r="K15" s="3"/>
      <c r="L15" s="10"/>
      <c r="M15" s="6"/>
    </row>
    <row r="16" spans="1:13" s="1" customFormat="1" ht="38.25">
      <c r="A16" s="3"/>
      <c r="B16" s="8"/>
      <c r="C16" s="2"/>
      <c r="D16" s="3"/>
      <c r="E16" s="3"/>
      <c r="F16" s="3"/>
      <c r="G16" s="38" t="s">
        <v>121</v>
      </c>
      <c r="H16" s="3" t="s">
        <v>120</v>
      </c>
      <c r="I16" s="3"/>
      <c r="J16" s="3"/>
      <c r="K16" s="3"/>
      <c r="L16" s="10"/>
      <c r="M16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A16" sqref="A16"/>
    </sheetView>
  </sheetViews>
  <sheetFormatPr defaultRowHeight="15"/>
  <cols>
    <col min="1" max="1" width="142.140625" customWidth="1"/>
  </cols>
  <sheetData>
    <row r="1" spans="1:1">
      <c r="A1" t="s">
        <v>130</v>
      </c>
    </row>
    <row r="2" spans="1:1">
      <c r="A2" t="s">
        <v>131</v>
      </c>
    </row>
    <row r="4" spans="1:1">
      <c r="A4" s="54" t="s">
        <v>128</v>
      </c>
    </row>
    <row r="5" spans="1:1">
      <c r="A5" t="s">
        <v>127</v>
      </c>
    </row>
    <row r="6" spans="1:1">
      <c r="A6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Setup X, Plastic</vt:lpstr>
      <vt:lpstr>Setup Y, Plastic.....</vt:lpstr>
      <vt:lpstr>Setup Z, Cardboard</vt:lpstr>
      <vt:lpstr>Setup T, Cardboard.....</vt:lpstr>
      <vt:lpstr>Old</vt:lpstr>
      <vt:lpstr>Punchboard setup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2006-09-25T13:34:53Z</dcterms:created>
  <dcterms:modified xsi:type="dcterms:W3CDTF">2012-06-13T14:16:47Z</dcterms:modified>
</cp:coreProperties>
</file>